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o08648\Desktop\"/>
    </mc:Choice>
  </mc:AlternateContent>
  <bookViews>
    <workbookView xWindow="0" yWindow="0" windowWidth="28800" windowHeight="1243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F34" i="1" l="1"/>
  <c r="F8" i="1"/>
  <c r="F76" i="1" l="1"/>
  <c r="F163" i="1"/>
  <c r="F155" i="1"/>
  <c r="F143" i="1"/>
  <c r="F137" i="1"/>
  <c r="F131" i="1"/>
  <c r="F125" i="1"/>
  <c r="F149" i="1" s="1"/>
  <c r="F119" i="1"/>
  <c r="F113" i="1"/>
  <c r="F107" i="1"/>
  <c r="F101" i="1"/>
  <c r="F95" i="1"/>
  <c r="F89" i="1"/>
  <c r="F83" i="1"/>
  <c r="F70" i="1"/>
  <c r="F64" i="1"/>
  <c r="F58" i="1"/>
  <c r="F52" i="1"/>
  <c r="F46" i="1"/>
  <c r="F40" i="1"/>
  <c r="F12" i="1"/>
  <c r="F20" i="1" s="1"/>
  <c r="F31" i="1" s="1"/>
  <c r="F166" i="1" l="1"/>
  <c r="F170" i="1" s="1"/>
</calcChain>
</file>

<file path=xl/sharedStrings.xml><?xml version="1.0" encoding="utf-8"?>
<sst xmlns="http://schemas.openxmlformats.org/spreadsheetml/2006/main" count="175" uniqueCount="77">
  <si>
    <t xml:space="preserve">Skutočné plnenie </t>
  </si>
  <si>
    <t xml:space="preserve">Rozpočet </t>
  </si>
  <si>
    <t xml:space="preserve">Očakávaná </t>
  </si>
  <si>
    <t xml:space="preserve"> skutočnosť</t>
  </si>
  <si>
    <t>Príjmy podľa klasifiácie</t>
  </si>
  <si>
    <t xml:space="preserve">Skup.položiek/ Popis </t>
  </si>
  <si>
    <t>100 Daňové príjmy</t>
  </si>
  <si>
    <t>200 Nedaňové príjmy</t>
  </si>
  <si>
    <t>300 Granty a transféry</t>
  </si>
  <si>
    <t>400 Príjmové operácie</t>
  </si>
  <si>
    <t>500 Príjaté úvery,pôžičky a nenávr.fin.výpom.</t>
  </si>
  <si>
    <t>600 Bežné výdavky</t>
  </si>
  <si>
    <t>110 Výnos dane z prijmov</t>
  </si>
  <si>
    <t xml:space="preserve">120 Dane z majetku </t>
  </si>
  <si>
    <t>130 Dane za tovary a služby</t>
  </si>
  <si>
    <t>210 Príjmy z podnikania a vlast.majetku</t>
  </si>
  <si>
    <t>220 Administratívne poplatky</t>
  </si>
  <si>
    <t>240 Úroky</t>
  </si>
  <si>
    <t>290 Iné nedaňové príjmy</t>
  </si>
  <si>
    <t>310 Tuzemské bežné granty</t>
  </si>
  <si>
    <t>500 Prijaté úvery, pôžičky a nenávr.fin.výp.</t>
  </si>
  <si>
    <t>610 Mzdy, platy a ostat.vyrovnania</t>
  </si>
  <si>
    <t>620 Poistné a príspevok do poisťovní</t>
  </si>
  <si>
    <t>630 Tovary a služby</t>
  </si>
  <si>
    <t>640 Bežné transféry</t>
  </si>
  <si>
    <t>Kapitola:  0111 - Výkonné a zákonodár.orgány</t>
  </si>
  <si>
    <t>Kapitola:  0112 - Finančná a rozpoč.oblasť</t>
  </si>
  <si>
    <t>Kapitola:  0320 - Ochrana pred požiarmi</t>
  </si>
  <si>
    <t>Kapitola:  0451 - Cestná doprava</t>
  </si>
  <si>
    <t>Kapitola:  0510 - Nakladanie s odpadmi</t>
  </si>
  <si>
    <t>Kapitola:  0620 - Rozvoj obcí</t>
  </si>
  <si>
    <t>Kapitola:  0640 - Verejné osvetlenie</t>
  </si>
  <si>
    <t>Kapitola:  0810 - Rekreáčne a šport.služby</t>
  </si>
  <si>
    <t>Kapitola:  0820 - Kultúrne služby</t>
  </si>
  <si>
    <t>Kapitola:  0830 - Vysielacie a vydav.služby</t>
  </si>
  <si>
    <t>Kapitola:  0840 - Náboženské a iné spol.služby</t>
  </si>
  <si>
    <t>Kapitola:  09111 - Predškolská výchova</t>
  </si>
  <si>
    <t>Kapitola:  0950 - Nedefinované vzdelávanie</t>
  </si>
  <si>
    <t>Kapitola:  09601 - Školské stravovanie</t>
  </si>
  <si>
    <t>Kapitola:  1020 - Staroba</t>
  </si>
  <si>
    <t>Kapitola:  1040 - Rodina a deti</t>
  </si>
  <si>
    <t>Kapitola:  10701 - Ďalšie soc.pomoci - HN</t>
  </si>
  <si>
    <t>BEŽNÉ  VÝDAVKY  CELKOM :</t>
  </si>
  <si>
    <t>V Ý D A V K Y   S P O L U :</t>
  </si>
  <si>
    <t>BEŽNÉ  PRÍJMY  CELKOM :</t>
  </si>
  <si>
    <t>P R Í J M Y   S P O L U  :</t>
  </si>
  <si>
    <t>700  KAPITÁLOVÉ  VÝDAVKY:</t>
  </si>
  <si>
    <t>800  FINANČNÉ  OPERÁCIE:</t>
  </si>
  <si>
    <t>Kapitola: 0160 - Všeobecné verejné služby</t>
  </si>
  <si>
    <t>710 - Obstaranie kapitálových aktív</t>
  </si>
  <si>
    <t>Kapitola: 0540 - Ochrana prírody a krajiny</t>
  </si>
  <si>
    <t>za rok 2016</t>
  </si>
  <si>
    <t>na rok 2019</t>
  </si>
  <si>
    <t>230 Kapitálové príjmy</t>
  </si>
  <si>
    <t>230 Príjem z predaja kapitálových aktív</t>
  </si>
  <si>
    <t>Kapitola: 0451 - Cestná doprava</t>
  </si>
  <si>
    <t>Kapitola: 0111 - Výkonné a zákonodár.orgány</t>
  </si>
  <si>
    <t>700 KAPITÁLOVÉ  VÝDAVKY:</t>
  </si>
  <si>
    <t>Kapitola: 0620 - Rozvoj obcí</t>
  </si>
  <si>
    <t>Kapitola: 09111 - Predprimárne školstvo</t>
  </si>
  <si>
    <t>KAPITÁLOVÉ  VÝDAVKY  CELKOM:</t>
  </si>
  <si>
    <t>710 - Obstaranie kapitálových aktív - kod 46</t>
  </si>
  <si>
    <t>za rok 2017</t>
  </si>
  <si>
    <t>na rok 2020</t>
  </si>
  <si>
    <t>Účinnosť: 01.01.2018</t>
  </si>
  <si>
    <t>za rok 2018</t>
  </si>
  <si>
    <t>na rok 2021</t>
  </si>
  <si>
    <t xml:space="preserve">  NÁVRH  ROZPOČTU  OBCE  JAKOVANY  NA  ROK  2019 </t>
  </si>
  <si>
    <t>710 - Obstaranie kapitálových aktív - kod 41 - rekonštrukcia nmiestnej komunikácie</t>
  </si>
  <si>
    <t>710 - Obstaranie kapitálových aktív - rekonštrukcia MŠ - sociálne zariadenie</t>
  </si>
  <si>
    <t>630 Tovary a služby - báger - voda</t>
  </si>
  <si>
    <t xml:space="preserve">Prejednaný rozpočet:       </t>
  </si>
  <si>
    <t xml:space="preserve">Vyvesený rozpočet:   </t>
  </si>
  <si>
    <t xml:space="preserve">Schválený rozpočet:   </t>
  </si>
  <si>
    <t>320 Tuzemské kapitálové granty a transfery</t>
  </si>
  <si>
    <t>322 Transfery v rámci verejnej správy</t>
  </si>
  <si>
    <t>710 - Obstaranie kapitálových aktív - kod 111 - autobusová zastávka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</si>
</sst>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6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theme="7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sz val="11"/>
      <color rgb="FF00B0F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4" tint="0.39997558519241921"/>
      <name val="Calibri"/>
      <family val="2"/>
      <charset val="238"/>
      <scheme val="minor"/>
    </font>
    <font>
      <sz val="11"/>
      <color theme="4" tint="0.3999755851924192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4" fontId="2" fillId="2" borderId="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3" fontId="2" fillId="2" borderId="5" xfId="0" applyNumberFormat="1" applyFont="1" applyFill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0" fontId="4" fillId="0" borderId="2" xfId="0" applyFont="1" applyBorder="1"/>
    <xf numFmtId="4" fontId="6" fillId="2" borderId="2" xfId="0" applyNumberFormat="1" applyFont="1" applyFill="1" applyBorder="1" applyAlignment="1">
      <alignment horizontal="right"/>
    </xf>
    <xf numFmtId="3" fontId="6" fillId="2" borderId="5" xfId="0" applyNumberFormat="1" applyFont="1" applyFill="1" applyBorder="1" applyAlignment="1">
      <alignment horizontal="right"/>
    </xf>
    <xf numFmtId="3" fontId="6" fillId="2" borderId="2" xfId="0" applyNumberFormat="1" applyFont="1" applyFill="1" applyBorder="1" applyAlignment="1">
      <alignment horizontal="right"/>
    </xf>
    <xf numFmtId="0" fontId="4" fillId="0" borderId="0" xfId="0" applyFont="1"/>
    <xf numFmtId="0" fontId="6" fillId="2" borderId="2" xfId="0" applyFont="1" applyFill="1" applyBorder="1" applyAlignment="1">
      <alignment horizontal="right"/>
    </xf>
    <xf numFmtId="0" fontId="0" fillId="0" borderId="2" xfId="0" applyFont="1" applyBorder="1"/>
    <xf numFmtId="0" fontId="0" fillId="0" borderId="0" xfId="0" applyFont="1"/>
    <xf numFmtId="0" fontId="0" fillId="0" borderId="0" xfId="0" applyFont="1" applyBorder="1"/>
    <xf numFmtId="4" fontId="2" fillId="2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6" fillId="0" borderId="2" xfId="0" applyFont="1" applyBorder="1"/>
    <xf numFmtId="0" fontId="8" fillId="0" borderId="0" xfId="0" applyFont="1" applyAlignment="1">
      <alignment horizontal="center"/>
    </xf>
    <xf numFmtId="0" fontId="2" fillId="2" borderId="5" xfId="0" applyFont="1" applyFill="1" applyBorder="1" applyAlignment="1">
      <alignment horizontal="right"/>
    </xf>
    <xf numFmtId="0" fontId="6" fillId="2" borderId="5" xfId="0" applyFont="1" applyFill="1" applyBorder="1" applyAlignment="1">
      <alignment horizontal="right"/>
    </xf>
    <xf numFmtId="3" fontId="10" fillId="2" borderId="5" xfId="0" applyNumberFormat="1" applyFont="1" applyFill="1" applyBorder="1" applyAlignment="1">
      <alignment horizontal="right"/>
    </xf>
    <xf numFmtId="0" fontId="11" fillId="2" borderId="2" xfId="0" applyFont="1" applyFill="1" applyBorder="1" applyAlignment="1">
      <alignment horizontal="right"/>
    </xf>
    <xf numFmtId="0" fontId="10" fillId="2" borderId="2" xfId="0" applyFont="1" applyFill="1" applyBorder="1" applyAlignment="1">
      <alignment horizontal="right"/>
    </xf>
    <xf numFmtId="0" fontId="9" fillId="0" borderId="0" xfId="0" applyFont="1"/>
    <xf numFmtId="0" fontId="12" fillId="0" borderId="0" xfId="0" applyFont="1"/>
    <xf numFmtId="3" fontId="14" fillId="2" borderId="2" xfId="0" applyNumberFormat="1" applyFont="1" applyFill="1" applyBorder="1" applyAlignment="1">
      <alignment horizontal="right"/>
    </xf>
    <xf numFmtId="3" fontId="15" fillId="2" borderId="2" xfId="0" applyNumberFormat="1" applyFont="1" applyFill="1" applyBorder="1" applyAlignment="1">
      <alignment horizontal="right"/>
    </xf>
    <xf numFmtId="0" fontId="15" fillId="2" borderId="2" xfId="0" applyFont="1" applyFill="1" applyBorder="1" applyAlignment="1">
      <alignment horizontal="right"/>
    </xf>
    <xf numFmtId="0" fontId="14" fillId="2" borderId="2" xfId="0" applyFont="1" applyFill="1" applyBorder="1" applyAlignment="1">
      <alignment horizontal="right"/>
    </xf>
    <xf numFmtId="0" fontId="1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0" fillId="3" borderId="0" xfId="0" applyFill="1"/>
    <xf numFmtId="3" fontId="13" fillId="3" borderId="2" xfId="0" applyNumberFormat="1" applyFont="1" applyFill="1" applyBorder="1" applyAlignment="1">
      <alignment horizontal="right"/>
    </xf>
    <xf numFmtId="3" fontId="12" fillId="3" borderId="2" xfId="0" applyNumberFormat="1" applyFont="1" applyFill="1" applyBorder="1" applyAlignment="1">
      <alignment horizontal="right"/>
    </xf>
    <xf numFmtId="0" fontId="12" fillId="3" borderId="2" xfId="0" applyFont="1" applyFill="1" applyBorder="1" applyAlignment="1">
      <alignment horizontal="right"/>
    </xf>
    <xf numFmtId="0" fontId="13" fillId="3" borderId="2" xfId="0" applyFont="1" applyFill="1" applyBorder="1" applyAlignment="1">
      <alignment horizontal="right"/>
    </xf>
    <xf numFmtId="3" fontId="10" fillId="3" borderId="2" xfId="0" applyNumberFormat="1" applyFont="1" applyFill="1" applyBorder="1" applyAlignment="1">
      <alignment horizontal="right"/>
    </xf>
    <xf numFmtId="3" fontId="11" fillId="3" borderId="2" xfId="0" applyNumberFormat="1" applyFont="1" applyFill="1" applyBorder="1" applyAlignment="1">
      <alignment horizontal="right"/>
    </xf>
    <xf numFmtId="3" fontId="5" fillId="3" borderId="0" xfId="0" applyNumberFormat="1" applyFont="1" applyFill="1" applyBorder="1" applyAlignment="1">
      <alignment horizontal="right"/>
    </xf>
    <xf numFmtId="0" fontId="12" fillId="3" borderId="0" xfId="0" applyFont="1" applyFill="1"/>
    <xf numFmtId="0" fontId="4" fillId="3" borderId="0" xfId="0" applyFont="1" applyFill="1"/>
    <xf numFmtId="3" fontId="0" fillId="0" borderId="0" xfId="0" applyNumberFormat="1"/>
    <xf numFmtId="0" fontId="0" fillId="0" borderId="2" xfId="0" applyFont="1" applyBorder="1" applyAlignment="1">
      <alignment wrapText="1" shrinkToFit="1"/>
    </xf>
    <xf numFmtId="0" fontId="1" fillId="0" borderId="0" xfId="0" applyFont="1" applyAlignment="1">
      <alignment horizontal="center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5"/>
  <sheetViews>
    <sheetView tabSelected="1" topLeftCell="A159" workbookViewId="0">
      <selection activeCell="E171" sqref="E171"/>
    </sheetView>
  </sheetViews>
  <sheetFormatPr defaultRowHeight="15" x14ac:dyDescent="0.25"/>
  <cols>
    <col min="1" max="1" width="40.7109375" customWidth="1"/>
    <col min="2" max="5" width="14.7109375" customWidth="1"/>
    <col min="6" max="6" width="13.7109375" style="43" customWidth="1"/>
    <col min="7" max="8" width="13.7109375" customWidth="1"/>
  </cols>
  <sheetData>
    <row r="1" spans="1:8" ht="21" x14ac:dyDescent="0.35">
      <c r="B1" s="55"/>
      <c r="C1" s="55"/>
      <c r="D1" s="55"/>
      <c r="E1" s="55"/>
      <c r="F1" s="41"/>
    </row>
    <row r="4" spans="1:8" ht="21" x14ac:dyDescent="0.35">
      <c r="B4" s="29" t="s">
        <v>67</v>
      </c>
      <c r="C4" s="29"/>
      <c r="D4" s="29"/>
      <c r="E4" s="29"/>
      <c r="F4" s="42"/>
    </row>
    <row r="5" spans="1:8" x14ac:dyDescent="0.25">
      <c r="E5" s="25" t="s">
        <v>2</v>
      </c>
    </row>
    <row r="6" spans="1:8" x14ac:dyDescent="0.25">
      <c r="A6" s="1" t="s">
        <v>4</v>
      </c>
      <c r="B6" s="3" t="s">
        <v>0</v>
      </c>
      <c r="C6" s="3" t="s">
        <v>0</v>
      </c>
      <c r="D6" s="4" t="s">
        <v>1</v>
      </c>
      <c r="E6" s="26" t="s">
        <v>3</v>
      </c>
      <c r="F6" s="25" t="s">
        <v>1</v>
      </c>
      <c r="G6" s="25" t="s">
        <v>1</v>
      </c>
      <c r="H6" s="25" t="s">
        <v>1</v>
      </c>
    </row>
    <row r="7" spans="1:8" x14ac:dyDescent="0.25">
      <c r="A7" s="2" t="s">
        <v>5</v>
      </c>
      <c r="B7" s="5" t="s">
        <v>51</v>
      </c>
      <c r="C7" s="5" t="s">
        <v>62</v>
      </c>
      <c r="D7" s="6">
        <v>2018</v>
      </c>
      <c r="E7" s="27" t="s">
        <v>65</v>
      </c>
      <c r="F7" s="27" t="s">
        <v>52</v>
      </c>
      <c r="G7" s="27" t="s">
        <v>63</v>
      </c>
      <c r="H7" s="27" t="s">
        <v>66</v>
      </c>
    </row>
    <row r="8" spans="1:8" x14ac:dyDescent="0.25">
      <c r="A8" s="11" t="s">
        <v>6</v>
      </c>
      <c r="B8" s="12">
        <v>114844.93</v>
      </c>
      <c r="C8" s="12">
        <v>114660</v>
      </c>
      <c r="D8" s="13">
        <v>117662</v>
      </c>
      <c r="E8" s="37">
        <v>138830</v>
      </c>
      <c r="F8" s="44">
        <f>F9+F10+F11</f>
        <v>138660</v>
      </c>
      <c r="G8" s="37">
        <v>148500</v>
      </c>
      <c r="H8" s="37">
        <v>148500</v>
      </c>
    </row>
    <row r="9" spans="1:8" x14ac:dyDescent="0.25">
      <c r="A9" s="2" t="s">
        <v>12</v>
      </c>
      <c r="B9" s="7">
        <v>107254.6</v>
      </c>
      <c r="C9" s="7">
        <v>107000</v>
      </c>
      <c r="D9" s="9">
        <v>110000</v>
      </c>
      <c r="E9" s="38">
        <v>130000</v>
      </c>
      <c r="F9" s="45">
        <v>130000</v>
      </c>
      <c r="G9" s="38">
        <v>140000</v>
      </c>
      <c r="H9" s="38">
        <v>140000</v>
      </c>
    </row>
    <row r="10" spans="1:8" x14ac:dyDescent="0.25">
      <c r="A10" s="2" t="s">
        <v>13</v>
      </c>
      <c r="B10" s="7">
        <v>4905.03</v>
      </c>
      <c r="C10" s="7">
        <v>5000</v>
      </c>
      <c r="D10" s="9">
        <v>5002</v>
      </c>
      <c r="E10" s="38">
        <v>5980</v>
      </c>
      <c r="F10" s="45">
        <v>5850</v>
      </c>
      <c r="G10" s="38">
        <v>5500</v>
      </c>
      <c r="H10" s="38">
        <v>5500</v>
      </c>
    </row>
    <row r="11" spans="1:8" x14ac:dyDescent="0.25">
      <c r="A11" s="2" t="s">
        <v>14</v>
      </c>
      <c r="B11" s="7">
        <v>2685.3</v>
      </c>
      <c r="C11" s="8">
        <v>2660</v>
      </c>
      <c r="D11" s="30">
        <v>2660</v>
      </c>
      <c r="E11" s="39">
        <v>2850</v>
      </c>
      <c r="F11" s="46">
        <v>2810</v>
      </c>
      <c r="G11" s="39">
        <v>3000</v>
      </c>
      <c r="H11" s="39">
        <v>3000</v>
      </c>
    </row>
    <row r="12" spans="1:8" x14ac:dyDescent="0.25">
      <c r="A12" s="11" t="s">
        <v>7</v>
      </c>
      <c r="B12" s="12">
        <v>4518.16</v>
      </c>
      <c r="C12" s="16">
        <v>3450</v>
      </c>
      <c r="D12" s="31">
        <v>3753</v>
      </c>
      <c r="E12" s="40">
        <v>9533</v>
      </c>
      <c r="F12" s="44">
        <f>F13+F14+F15+F16</f>
        <v>6680</v>
      </c>
      <c r="G12" s="40">
        <v>3800</v>
      </c>
      <c r="H12" s="40">
        <v>3800</v>
      </c>
    </row>
    <row r="13" spans="1:8" x14ac:dyDescent="0.25">
      <c r="A13" s="2" t="s">
        <v>15</v>
      </c>
      <c r="B13" s="7">
        <v>1706.5</v>
      </c>
      <c r="C13" s="8">
        <v>1800</v>
      </c>
      <c r="D13" s="9">
        <v>1803</v>
      </c>
      <c r="E13" s="38">
        <v>1745</v>
      </c>
      <c r="F13" s="45">
        <v>1710</v>
      </c>
      <c r="G13" s="38">
        <v>1800</v>
      </c>
      <c r="H13" s="38">
        <v>1800</v>
      </c>
    </row>
    <row r="14" spans="1:8" x14ac:dyDescent="0.25">
      <c r="A14" s="2" t="s">
        <v>16</v>
      </c>
      <c r="B14" s="7">
        <v>1887.56</v>
      </c>
      <c r="C14" s="8">
        <v>1650</v>
      </c>
      <c r="D14" s="9">
        <v>1950</v>
      </c>
      <c r="E14" s="38">
        <v>5860</v>
      </c>
      <c r="F14" s="45">
        <v>4970</v>
      </c>
      <c r="G14" s="39">
        <v>2000</v>
      </c>
      <c r="H14" s="39">
        <v>2000</v>
      </c>
    </row>
    <row r="15" spans="1:8" x14ac:dyDescent="0.25">
      <c r="A15" s="2" t="s">
        <v>17</v>
      </c>
      <c r="B15" s="7">
        <v>4.66</v>
      </c>
      <c r="C15" s="8">
        <v>0</v>
      </c>
      <c r="D15" s="30"/>
      <c r="E15" s="39">
        <v>0</v>
      </c>
      <c r="F15" s="46">
        <v>0</v>
      </c>
      <c r="G15" s="39">
        <v>0</v>
      </c>
      <c r="H15" s="39">
        <v>0</v>
      </c>
    </row>
    <row r="16" spans="1:8" x14ac:dyDescent="0.25">
      <c r="A16" s="2" t="s">
        <v>18</v>
      </c>
      <c r="B16" s="7">
        <v>919.44</v>
      </c>
      <c r="C16" s="7">
        <v>0</v>
      </c>
      <c r="D16" s="9">
        <v>0</v>
      </c>
      <c r="E16" s="38">
        <v>1928</v>
      </c>
      <c r="F16" s="45">
        <v>0</v>
      </c>
      <c r="G16" s="38">
        <v>0</v>
      </c>
      <c r="H16" s="38">
        <v>0</v>
      </c>
    </row>
    <row r="17" spans="1:8" x14ac:dyDescent="0.25">
      <c r="A17" s="11" t="s">
        <v>8</v>
      </c>
      <c r="B17" s="12">
        <v>4969.79</v>
      </c>
      <c r="C17" s="12">
        <v>550</v>
      </c>
      <c r="D17" s="13">
        <v>8630</v>
      </c>
      <c r="E17" s="37">
        <v>12288</v>
      </c>
      <c r="F17" s="44">
        <v>1000</v>
      </c>
      <c r="G17" s="37">
        <v>600</v>
      </c>
      <c r="H17" s="37">
        <v>600</v>
      </c>
    </row>
    <row r="18" spans="1:8" x14ac:dyDescent="0.25">
      <c r="A18" s="2" t="s">
        <v>19</v>
      </c>
      <c r="B18" s="7">
        <v>4969.79</v>
      </c>
      <c r="C18" s="7">
        <v>550</v>
      </c>
      <c r="D18" s="9">
        <v>8630</v>
      </c>
      <c r="E18" s="38">
        <v>12288</v>
      </c>
      <c r="F18" s="45">
        <v>1000</v>
      </c>
      <c r="G18" s="38">
        <v>600</v>
      </c>
      <c r="H18" s="38">
        <v>600</v>
      </c>
    </row>
    <row r="19" spans="1:8" x14ac:dyDescent="0.25">
      <c r="A19" s="2"/>
      <c r="B19" s="7"/>
      <c r="C19" s="7"/>
      <c r="D19" s="9"/>
      <c r="E19" s="38"/>
      <c r="F19" s="45"/>
      <c r="G19" s="38"/>
      <c r="H19" s="38"/>
    </row>
    <row r="20" spans="1:8" x14ac:dyDescent="0.25">
      <c r="A20" s="11" t="s">
        <v>44</v>
      </c>
      <c r="B20" s="12">
        <v>124332.88</v>
      </c>
      <c r="C20" s="12">
        <v>118660</v>
      </c>
      <c r="D20" s="13">
        <v>130045</v>
      </c>
      <c r="E20" s="37">
        <v>160651</v>
      </c>
      <c r="F20" s="44">
        <f>F17++F12+F8</f>
        <v>146340</v>
      </c>
      <c r="G20" s="37">
        <v>152900</v>
      </c>
      <c r="H20" s="37">
        <v>152900</v>
      </c>
    </row>
    <row r="21" spans="1:8" x14ac:dyDescent="0.25">
      <c r="A21" s="11"/>
      <c r="B21" s="12"/>
      <c r="C21" s="12"/>
      <c r="D21" s="13"/>
      <c r="E21" s="37"/>
      <c r="F21" s="44"/>
      <c r="G21" s="37"/>
      <c r="H21" s="37"/>
    </row>
    <row r="22" spans="1:8" x14ac:dyDescent="0.25">
      <c r="A22" s="11" t="s">
        <v>53</v>
      </c>
      <c r="B22" s="12">
        <v>1600</v>
      </c>
      <c r="C22" s="12">
        <v>0</v>
      </c>
      <c r="D22" s="13">
        <v>0</v>
      </c>
      <c r="E22" s="37">
        <v>7317</v>
      </c>
      <c r="F22" s="44">
        <v>0</v>
      </c>
      <c r="G22" s="37">
        <v>0</v>
      </c>
      <c r="H22" s="37">
        <v>0</v>
      </c>
    </row>
    <row r="23" spans="1:8" x14ac:dyDescent="0.25">
      <c r="A23" s="17" t="s">
        <v>54</v>
      </c>
      <c r="B23" s="7">
        <v>1600</v>
      </c>
      <c r="C23" s="7">
        <v>0</v>
      </c>
      <c r="D23" s="9">
        <v>0</v>
      </c>
      <c r="E23" s="38">
        <v>7317</v>
      </c>
      <c r="F23" s="45">
        <v>0</v>
      </c>
      <c r="G23" s="38">
        <v>0</v>
      </c>
      <c r="H23" s="38">
        <v>0</v>
      </c>
    </row>
    <row r="24" spans="1:8" s="15" customFormat="1" x14ac:dyDescent="0.25">
      <c r="A24" s="11" t="s">
        <v>74</v>
      </c>
      <c r="B24" s="12">
        <v>0</v>
      </c>
      <c r="C24" s="12">
        <v>0</v>
      </c>
      <c r="D24" s="13">
        <v>0</v>
      </c>
      <c r="E24" s="37">
        <v>8000</v>
      </c>
      <c r="F24" s="44">
        <v>0</v>
      </c>
      <c r="G24" s="37">
        <v>0</v>
      </c>
      <c r="H24" s="37">
        <v>0</v>
      </c>
    </row>
    <row r="25" spans="1:8" x14ac:dyDescent="0.25">
      <c r="A25" s="17" t="s">
        <v>75</v>
      </c>
      <c r="B25" s="7">
        <v>0</v>
      </c>
      <c r="C25" s="7">
        <v>0</v>
      </c>
      <c r="D25" s="9">
        <v>0</v>
      </c>
      <c r="E25" s="38">
        <v>8000</v>
      </c>
      <c r="F25" s="45">
        <v>0</v>
      </c>
      <c r="G25" s="38">
        <v>0</v>
      </c>
      <c r="H25" s="38">
        <v>0</v>
      </c>
    </row>
    <row r="26" spans="1:8" x14ac:dyDescent="0.25">
      <c r="A26" s="11" t="s">
        <v>9</v>
      </c>
      <c r="B26" s="12">
        <v>11257.56</v>
      </c>
      <c r="C26" s="12">
        <v>35000</v>
      </c>
      <c r="D26" s="13">
        <v>0</v>
      </c>
      <c r="E26" s="37">
        <v>2579</v>
      </c>
      <c r="F26" s="44">
        <v>0</v>
      </c>
      <c r="G26" s="37">
        <v>0</v>
      </c>
      <c r="H26" s="37">
        <v>0</v>
      </c>
    </row>
    <row r="27" spans="1:8" x14ac:dyDescent="0.25">
      <c r="A27" s="2" t="s">
        <v>9</v>
      </c>
      <c r="B27" s="7">
        <v>11257.56</v>
      </c>
      <c r="C27" s="8">
        <v>35000</v>
      </c>
      <c r="D27" s="30">
        <v>0</v>
      </c>
      <c r="E27" s="39">
        <v>2579</v>
      </c>
      <c r="F27" s="46">
        <v>0</v>
      </c>
      <c r="G27" s="39">
        <v>0</v>
      </c>
      <c r="H27" s="39">
        <v>0</v>
      </c>
    </row>
    <row r="28" spans="1:8" x14ac:dyDescent="0.25">
      <c r="A28" s="11" t="s">
        <v>20</v>
      </c>
      <c r="B28" s="12">
        <v>0</v>
      </c>
      <c r="C28" s="16">
        <v>0</v>
      </c>
      <c r="D28" s="31">
        <v>0</v>
      </c>
      <c r="E28" s="40">
        <v>0</v>
      </c>
      <c r="F28" s="47">
        <v>0</v>
      </c>
      <c r="G28" s="40">
        <v>0</v>
      </c>
      <c r="H28" s="40">
        <v>0</v>
      </c>
    </row>
    <row r="29" spans="1:8" x14ac:dyDescent="0.25">
      <c r="A29" s="2" t="s">
        <v>10</v>
      </c>
      <c r="B29" s="7">
        <v>0</v>
      </c>
      <c r="C29" s="8">
        <v>0</v>
      </c>
      <c r="D29" s="9">
        <v>0</v>
      </c>
      <c r="E29" s="38">
        <v>0</v>
      </c>
      <c r="F29" s="45">
        <v>0</v>
      </c>
      <c r="G29" s="38">
        <v>0</v>
      </c>
      <c r="H29" s="38">
        <v>0</v>
      </c>
    </row>
    <row r="30" spans="1:8" x14ac:dyDescent="0.25">
      <c r="A30" s="2"/>
      <c r="B30" s="7"/>
      <c r="C30" s="8"/>
      <c r="D30" s="9"/>
      <c r="E30" s="38"/>
      <c r="F30" s="45"/>
      <c r="G30" s="38"/>
      <c r="H30" s="38"/>
    </row>
    <row r="31" spans="1:8" x14ac:dyDescent="0.25">
      <c r="A31" s="11" t="s">
        <v>45</v>
      </c>
      <c r="B31" s="12">
        <v>137190.44</v>
      </c>
      <c r="C31" s="16">
        <v>153660</v>
      </c>
      <c r="D31" s="13">
        <v>130045</v>
      </c>
      <c r="E31" s="37">
        <v>178547</v>
      </c>
      <c r="F31" s="44">
        <f>F20+F22+F26+F28</f>
        <v>146340</v>
      </c>
      <c r="G31" s="37">
        <v>152900</v>
      </c>
      <c r="H31" s="37">
        <v>152900</v>
      </c>
    </row>
    <row r="32" spans="1:8" x14ac:dyDescent="0.25">
      <c r="A32" s="11"/>
      <c r="B32" s="12"/>
      <c r="C32" s="34"/>
      <c r="D32" s="32"/>
      <c r="E32" s="37"/>
      <c r="F32" s="44"/>
      <c r="G32" s="37"/>
      <c r="H32" s="37"/>
    </row>
    <row r="33" spans="1:8" x14ac:dyDescent="0.25">
      <c r="A33" s="11" t="s">
        <v>25</v>
      </c>
      <c r="B33" s="12"/>
      <c r="C33" s="34"/>
      <c r="D33" s="32"/>
      <c r="E33" s="37"/>
      <c r="F33" s="44"/>
      <c r="G33" s="37"/>
      <c r="H33" s="37"/>
    </row>
    <row r="34" spans="1:8" x14ac:dyDescent="0.25">
      <c r="A34" s="11" t="s">
        <v>11</v>
      </c>
      <c r="B34" s="12">
        <v>64610.71</v>
      </c>
      <c r="C34" s="12">
        <v>60165</v>
      </c>
      <c r="D34" s="13">
        <v>70435</v>
      </c>
      <c r="E34" s="37">
        <v>61135</v>
      </c>
      <c r="F34" s="44">
        <f>F35+F36+F37</f>
        <v>66932</v>
      </c>
      <c r="G34" s="40">
        <v>78000</v>
      </c>
      <c r="H34" s="40">
        <v>78000</v>
      </c>
    </row>
    <row r="35" spans="1:8" s="15" customFormat="1" x14ac:dyDescent="0.25">
      <c r="A35" s="17" t="s">
        <v>21</v>
      </c>
      <c r="B35" s="7">
        <v>31806.62</v>
      </c>
      <c r="C35" s="7">
        <v>34300</v>
      </c>
      <c r="D35" s="9">
        <v>37600</v>
      </c>
      <c r="E35" s="38">
        <v>34465</v>
      </c>
      <c r="F35" s="45">
        <v>39160</v>
      </c>
      <c r="G35" s="39">
        <v>40000</v>
      </c>
      <c r="H35" s="39">
        <v>40000</v>
      </c>
    </row>
    <row r="36" spans="1:8" x14ac:dyDescent="0.25">
      <c r="A36" s="17" t="s">
        <v>22</v>
      </c>
      <c r="B36" s="7">
        <v>11685.14</v>
      </c>
      <c r="C36" s="7">
        <v>12635</v>
      </c>
      <c r="D36" s="9">
        <v>13500</v>
      </c>
      <c r="E36" s="38">
        <v>12300</v>
      </c>
      <c r="F36" s="45">
        <v>13800</v>
      </c>
      <c r="G36" s="39">
        <v>14000</v>
      </c>
      <c r="H36" s="39">
        <v>14000</v>
      </c>
    </row>
    <row r="37" spans="1:8" x14ac:dyDescent="0.25">
      <c r="A37" s="17" t="s">
        <v>23</v>
      </c>
      <c r="B37" s="7">
        <v>21118.95</v>
      </c>
      <c r="C37" s="7">
        <v>13230</v>
      </c>
      <c r="D37" s="9">
        <v>19335</v>
      </c>
      <c r="E37" s="38">
        <v>14370</v>
      </c>
      <c r="F37" s="45">
        <v>13972</v>
      </c>
      <c r="G37" s="39">
        <v>24000</v>
      </c>
      <c r="H37" s="39">
        <v>24000</v>
      </c>
    </row>
    <row r="38" spans="1:8" x14ac:dyDescent="0.25">
      <c r="A38" s="17" t="s">
        <v>24</v>
      </c>
      <c r="B38" s="7">
        <v>0</v>
      </c>
      <c r="C38" s="8">
        <v>0</v>
      </c>
      <c r="D38" s="9">
        <v>0</v>
      </c>
      <c r="E38" s="38">
        <v>0</v>
      </c>
      <c r="F38" s="45"/>
      <c r="G38" s="39">
        <v>0</v>
      </c>
      <c r="H38" s="39">
        <v>0</v>
      </c>
    </row>
    <row r="39" spans="1:8" s="15" customFormat="1" x14ac:dyDescent="0.25">
      <c r="A39" s="11" t="s">
        <v>26</v>
      </c>
      <c r="B39" s="12"/>
      <c r="C39" s="16"/>
      <c r="D39" s="13"/>
      <c r="E39" s="37"/>
      <c r="F39" s="44"/>
      <c r="G39" s="37"/>
      <c r="H39" s="37"/>
    </row>
    <row r="40" spans="1:8" x14ac:dyDescent="0.25">
      <c r="A40" s="11" t="s">
        <v>11</v>
      </c>
      <c r="B40" s="12">
        <v>814.98</v>
      </c>
      <c r="C40" s="12">
        <v>1000</v>
      </c>
      <c r="D40" s="13">
        <v>1000</v>
      </c>
      <c r="E40" s="37">
        <v>950</v>
      </c>
      <c r="F40" s="44">
        <f>F41+F42+F43+F44</f>
        <v>1000</v>
      </c>
      <c r="G40" s="40">
        <v>1200</v>
      </c>
      <c r="H40" s="40">
        <v>1200</v>
      </c>
    </row>
    <row r="41" spans="1:8" x14ac:dyDescent="0.25">
      <c r="A41" s="17" t="s">
        <v>21</v>
      </c>
      <c r="B41" s="7">
        <v>0</v>
      </c>
      <c r="C41" s="8">
        <v>0</v>
      </c>
      <c r="D41" s="9">
        <v>0</v>
      </c>
      <c r="E41" s="38">
        <v>0</v>
      </c>
      <c r="F41" s="45"/>
      <c r="G41" s="39">
        <v>0</v>
      </c>
      <c r="H41" s="39">
        <v>0</v>
      </c>
    </row>
    <row r="42" spans="1:8" x14ac:dyDescent="0.25">
      <c r="A42" s="17" t="s">
        <v>22</v>
      </c>
      <c r="B42" s="7">
        <v>0</v>
      </c>
      <c r="C42" s="8">
        <v>0</v>
      </c>
      <c r="D42" s="9">
        <v>0</v>
      </c>
      <c r="E42" s="38">
        <v>0</v>
      </c>
      <c r="F42" s="45"/>
      <c r="G42" s="39">
        <v>0</v>
      </c>
      <c r="H42" s="39">
        <v>0</v>
      </c>
    </row>
    <row r="43" spans="1:8" x14ac:dyDescent="0.25">
      <c r="A43" s="17" t="s">
        <v>23</v>
      </c>
      <c r="B43" s="7">
        <v>814.98</v>
      </c>
      <c r="C43" s="7">
        <v>1000</v>
      </c>
      <c r="D43" s="9">
        <v>1000</v>
      </c>
      <c r="E43" s="38">
        <v>950</v>
      </c>
      <c r="F43" s="45">
        <v>1000</v>
      </c>
      <c r="G43" s="39">
        <v>1200</v>
      </c>
      <c r="H43" s="39">
        <v>1200</v>
      </c>
    </row>
    <row r="44" spans="1:8" s="15" customFormat="1" x14ac:dyDescent="0.25">
      <c r="A44" s="17" t="s">
        <v>24</v>
      </c>
      <c r="B44" s="7">
        <v>0</v>
      </c>
      <c r="C44" s="8">
        <v>0</v>
      </c>
      <c r="D44" s="9">
        <v>0</v>
      </c>
      <c r="E44" s="38">
        <v>0</v>
      </c>
      <c r="F44" s="45"/>
      <c r="G44" s="39">
        <v>0</v>
      </c>
      <c r="H44" s="39">
        <v>0</v>
      </c>
    </row>
    <row r="45" spans="1:8" x14ac:dyDescent="0.25">
      <c r="A45" s="11" t="s">
        <v>48</v>
      </c>
      <c r="B45" s="12"/>
      <c r="C45" s="16"/>
      <c r="D45" s="13"/>
      <c r="E45" s="37"/>
      <c r="F45" s="44"/>
      <c r="G45" s="40"/>
      <c r="H45" s="40"/>
    </row>
    <row r="46" spans="1:8" s="15" customFormat="1" x14ac:dyDescent="0.25">
      <c r="A46" s="11" t="s">
        <v>11</v>
      </c>
      <c r="B46" s="12">
        <v>794.56</v>
      </c>
      <c r="C46" s="12">
        <v>0</v>
      </c>
      <c r="D46" s="13">
        <v>0</v>
      </c>
      <c r="E46" s="37">
        <v>522</v>
      </c>
      <c r="F46" s="44">
        <f>F47+F48+F49+F50</f>
        <v>0</v>
      </c>
      <c r="G46" s="40">
        <v>0</v>
      </c>
      <c r="H46" s="40">
        <v>0</v>
      </c>
    </row>
    <row r="47" spans="1:8" x14ac:dyDescent="0.25">
      <c r="A47" s="17" t="s">
        <v>21</v>
      </c>
      <c r="B47" s="7">
        <v>50</v>
      </c>
      <c r="C47" s="8">
        <v>0</v>
      </c>
      <c r="D47" s="9">
        <v>0</v>
      </c>
      <c r="E47" s="38">
        <v>60</v>
      </c>
      <c r="F47" s="45">
        <v>0</v>
      </c>
      <c r="G47" s="39">
        <v>0</v>
      </c>
      <c r="H47" s="39">
        <v>0</v>
      </c>
    </row>
    <row r="48" spans="1:8" s="15" customFormat="1" x14ac:dyDescent="0.25">
      <c r="A48" s="17" t="s">
        <v>22</v>
      </c>
      <c r="B48" s="7">
        <v>20.73</v>
      </c>
      <c r="C48" s="8">
        <v>0</v>
      </c>
      <c r="D48" s="9">
        <v>0</v>
      </c>
      <c r="E48" s="38">
        <v>24</v>
      </c>
      <c r="F48" s="45">
        <v>0</v>
      </c>
      <c r="G48" s="39">
        <v>0</v>
      </c>
      <c r="H48" s="39">
        <v>0</v>
      </c>
    </row>
    <row r="49" spans="1:8" x14ac:dyDescent="0.25">
      <c r="A49" s="17" t="s">
        <v>23</v>
      </c>
      <c r="B49" s="7">
        <v>723.83</v>
      </c>
      <c r="C49" s="7">
        <v>0</v>
      </c>
      <c r="D49" s="9">
        <v>0</v>
      </c>
      <c r="E49" s="38">
        <v>438</v>
      </c>
      <c r="F49" s="45">
        <v>0</v>
      </c>
      <c r="G49" s="39">
        <v>0</v>
      </c>
      <c r="H49" s="39">
        <v>0</v>
      </c>
    </row>
    <row r="50" spans="1:8" s="15" customFormat="1" x14ac:dyDescent="0.25">
      <c r="A50" s="17" t="s">
        <v>24</v>
      </c>
      <c r="B50" s="7">
        <v>0</v>
      </c>
      <c r="C50" s="8">
        <v>0</v>
      </c>
      <c r="D50" s="9">
        <v>0</v>
      </c>
      <c r="E50" s="38">
        <v>0</v>
      </c>
      <c r="F50" s="45">
        <v>0</v>
      </c>
      <c r="G50" s="39">
        <v>0</v>
      </c>
      <c r="H50" s="39">
        <v>0</v>
      </c>
    </row>
    <row r="51" spans="1:8" s="18" customFormat="1" x14ac:dyDescent="0.25">
      <c r="A51" s="11" t="s">
        <v>27</v>
      </c>
      <c r="B51" s="12"/>
      <c r="C51" s="16"/>
      <c r="D51" s="13"/>
      <c r="E51" s="37"/>
      <c r="F51" s="44"/>
      <c r="G51" s="37"/>
      <c r="H51" s="37"/>
    </row>
    <row r="52" spans="1:8" s="18" customFormat="1" x14ac:dyDescent="0.25">
      <c r="A52" s="11" t="s">
        <v>11</v>
      </c>
      <c r="B52" s="12">
        <v>735.24</v>
      </c>
      <c r="C52" s="16">
        <v>300</v>
      </c>
      <c r="D52" s="13">
        <v>200</v>
      </c>
      <c r="E52" s="37">
        <v>250</v>
      </c>
      <c r="F52" s="44">
        <f>F53+F54+F55+F56</f>
        <v>400</v>
      </c>
      <c r="G52" s="40">
        <v>500</v>
      </c>
      <c r="H52" s="40">
        <v>500</v>
      </c>
    </row>
    <row r="53" spans="1:8" s="18" customFormat="1" x14ac:dyDescent="0.25">
      <c r="A53" s="17" t="s">
        <v>21</v>
      </c>
      <c r="B53" s="7">
        <v>0</v>
      </c>
      <c r="C53" s="8">
        <v>0</v>
      </c>
      <c r="D53" s="9">
        <v>0</v>
      </c>
      <c r="E53" s="38">
        <v>0</v>
      </c>
      <c r="F53" s="45"/>
      <c r="G53" s="39">
        <v>0</v>
      </c>
      <c r="H53" s="39">
        <v>0</v>
      </c>
    </row>
    <row r="54" spans="1:8" s="18" customFormat="1" x14ac:dyDescent="0.25">
      <c r="A54" s="17" t="s">
        <v>22</v>
      </c>
      <c r="B54" s="7">
        <v>0</v>
      </c>
      <c r="C54" s="8">
        <v>0</v>
      </c>
      <c r="D54" s="9">
        <v>0</v>
      </c>
      <c r="E54" s="38">
        <v>0</v>
      </c>
      <c r="F54" s="45"/>
      <c r="G54" s="39">
        <v>0</v>
      </c>
      <c r="H54" s="39">
        <v>0</v>
      </c>
    </row>
    <row r="55" spans="1:8" s="15" customFormat="1" x14ac:dyDescent="0.25">
      <c r="A55" s="17" t="s">
        <v>23</v>
      </c>
      <c r="B55" s="7">
        <v>735.24</v>
      </c>
      <c r="C55" s="8">
        <v>300</v>
      </c>
      <c r="D55" s="9">
        <v>200</v>
      </c>
      <c r="E55" s="38">
        <v>250</v>
      </c>
      <c r="F55" s="45">
        <v>400</v>
      </c>
      <c r="G55" s="39">
        <v>500</v>
      </c>
      <c r="H55" s="39">
        <v>500</v>
      </c>
    </row>
    <row r="56" spans="1:8" s="18" customFormat="1" x14ac:dyDescent="0.25">
      <c r="A56" s="17" t="s">
        <v>24</v>
      </c>
      <c r="B56" s="7">
        <v>0</v>
      </c>
      <c r="C56" s="8">
        <v>0</v>
      </c>
      <c r="D56" s="9">
        <v>0</v>
      </c>
      <c r="E56" s="38">
        <v>0</v>
      </c>
      <c r="F56" s="45"/>
      <c r="G56" s="39">
        <v>0</v>
      </c>
      <c r="H56" s="39">
        <v>0</v>
      </c>
    </row>
    <row r="57" spans="1:8" s="15" customFormat="1" x14ac:dyDescent="0.25">
      <c r="A57" s="11" t="s">
        <v>28</v>
      </c>
      <c r="B57" s="12"/>
      <c r="C57" s="16"/>
      <c r="D57" s="13"/>
      <c r="E57" s="37"/>
      <c r="F57" s="44"/>
      <c r="G57" s="37"/>
      <c r="H57" s="37"/>
    </row>
    <row r="58" spans="1:8" x14ac:dyDescent="0.25">
      <c r="A58" s="11" t="s">
        <v>11</v>
      </c>
      <c r="B58" s="12">
        <v>3041.5</v>
      </c>
      <c r="C58" s="16">
        <v>300</v>
      </c>
      <c r="D58" s="13">
        <v>300</v>
      </c>
      <c r="E58" s="37">
        <v>780</v>
      </c>
      <c r="F58" s="44">
        <f>F59+F60+F61+F62</f>
        <v>500</v>
      </c>
      <c r="G58" s="40">
        <v>5000</v>
      </c>
      <c r="H58" s="40">
        <v>5000</v>
      </c>
    </row>
    <row r="59" spans="1:8" x14ac:dyDescent="0.25">
      <c r="A59" s="17" t="s">
        <v>21</v>
      </c>
      <c r="B59" s="7">
        <v>0</v>
      </c>
      <c r="C59" s="8">
        <v>0</v>
      </c>
      <c r="D59" s="9">
        <v>0</v>
      </c>
      <c r="E59" s="38">
        <v>0</v>
      </c>
      <c r="F59" s="45"/>
      <c r="G59" s="39">
        <v>0</v>
      </c>
      <c r="H59" s="39">
        <v>0</v>
      </c>
    </row>
    <row r="60" spans="1:8" x14ac:dyDescent="0.25">
      <c r="A60" s="17" t="s">
        <v>22</v>
      </c>
      <c r="B60" s="7">
        <v>0</v>
      </c>
      <c r="C60" s="8">
        <v>0</v>
      </c>
      <c r="D60" s="9">
        <v>0</v>
      </c>
      <c r="E60" s="38">
        <v>0</v>
      </c>
      <c r="F60" s="45"/>
      <c r="G60" s="39">
        <v>0</v>
      </c>
      <c r="H60" s="39">
        <v>0</v>
      </c>
    </row>
    <row r="61" spans="1:8" x14ac:dyDescent="0.25">
      <c r="A61" s="17" t="s">
        <v>23</v>
      </c>
      <c r="B61" s="7">
        <v>3041.5</v>
      </c>
      <c r="C61" s="8">
        <v>300</v>
      </c>
      <c r="D61" s="9">
        <v>300</v>
      </c>
      <c r="E61" s="38">
        <v>780</v>
      </c>
      <c r="F61" s="45">
        <v>500</v>
      </c>
      <c r="G61" s="39">
        <v>5000</v>
      </c>
      <c r="H61" s="39">
        <v>5000</v>
      </c>
    </row>
    <row r="62" spans="1:8" x14ac:dyDescent="0.25">
      <c r="A62" s="17" t="s">
        <v>24</v>
      </c>
      <c r="B62" s="7">
        <v>0</v>
      </c>
      <c r="C62" s="8">
        <v>0</v>
      </c>
      <c r="D62" s="9">
        <v>0</v>
      </c>
      <c r="E62" s="38">
        <v>0</v>
      </c>
      <c r="F62" s="45"/>
      <c r="G62" s="39">
        <v>0</v>
      </c>
      <c r="H62" s="39">
        <v>0</v>
      </c>
    </row>
    <row r="63" spans="1:8" x14ac:dyDescent="0.25">
      <c r="A63" s="11" t="s">
        <v>29</v>
      </c>
      <c r="B63" s="12"/>
      <c r="C63" s="12"/>
      <c r="D63" s="13"/>
      <c r="E63" s="37"/>
      <c r="F63" s="44"/>
      <c r="G63" s="37"/>
      <c r="H63" s="37"/>
    </row>
    <row r="64" spans="1:8" x14ac:dyDescent="0.25">
      <c r="A64" s="11" t="s">
        <v>11</v>
      </c>
      <c r="B64" s="12">
        <v>2115.2399999999998</v>
      </c>
      <c r="C64" s="12">
        <v>2000</v>
      </c>
      <c r="D64" s="13">
        <v>2200</v>
      </c>
      <c r="E64" s="37">
        <v>2670</v>
      </c>
      <c r="F64" s="44">
        <f>F65+F66+F67+F68</f>
        <v>3000</v>
      </c>
      <c r="G64" s="40">
        <v>5000</v>
      </c>
      <c r="H64" s="40">
        <v>5000</v>
      </c>
    </row>
    <row r="65" spans="1:8" x14ac:dyDescent="0.25">
      <c r="A65" s="17" t="s">
        <v>21</v>
      </c>
      <c r="B65" s="7">
        <v>0</v>
      </c>
      <c r="C65" s="8">
        <v>0</v>
      </c>
      <c r="D65" s="9">
        <v>0</v>
      </c>
      <c r="E65" s="38">
        <v>0</v>
      </c>
      <c r="F65" s="45"/>
      <c r="G65" s="39">
        <v>0</v>
      </c>
      <c r="H65" s="39">
        <v>0</v>
      </c>
    </row>
    <row r="66" spans="1:8" x14ac:dyDescent="0.25">
      <c r="A66" s="17" t="s">
        <v>22</v>
      </c>
      <c r="B66" s="7">
        <v>0</v>
      </c>
      <c r="C66" s="8">
        <v>0</v>
      </c>
      <c r="D66" s="9">
        <v>0</v>
      </c>
      <c r="E66" s="38">
        <v>0</v>
      </c>
      <c r="F66" s="45"/>
      <c r="G66" s="39">
        <v>0</v>
      </c>
      <c r="H66" s="39">
        <v>0</v>
      </c>
    </row>
    <row r="67" spans="1:8" x14ac:dyDescent="0.25">
      <c r="A67" s="17" t="s">
        <v>23</v>
      </c>
      <c r="B67" s="7">
        <v>2115.2399999999998</v>
      </c>
      <c r="C67" s="7">
        <v>2000</v>
      </c>
      <c r="D67" s="9">
        <v>2200</v>
      </c>
      <c r="E67" s="38">
        <v>2670</v>
      </c>
      <c r="F67" s="45">
        <v>3000</v>
      </c>
      <c r="G67" s="39">
        <v>5000</v>
      </c>
      <c r="H67" s="39">
        <v>5000</v>
      </c>
    </row>
    <row r="68" spans="1:8" x14ac:dyDescent="0.25">
      <c r="A68" s="17" t="s">
        <v>24</v>
      </c>
      <c r="B68" s="7">
        <v>0</v>
      </c>
      <c r="C68" s="8">
        <v>0</v>
      </c>
      <c r="D68" s="9">
        <v>0</v>
      </c>
      <c r="E68" s="38">
        <v>0</v>
      </c>
      <c r="F68" s="45"/>
      <c r="G68" s="39">
        <v>0</v>
      </c>
      <c r="H68" s="39">
        <v>0</v>
      </c>
    </row>
    <row r="69" spans="1:8" x14ac:dyDescent="0.25">
      <c r="A69" s="11" t="s">
        <v>50</v>
      </c>
      <c r="B69" s="12"/>
      <c r="C69" s="34"/>
      <c r="D69" s="13"/>
      <c r="E69" s="37"/>
      <c r="F69" s="44"/>
      <c r="G69" s="40"/>
      <c r="H69" s="40"/>
    </row>
    <row r="70" spans="1:8" x14ac:dyDescent="0.25">
      <c r="A70" s="11" t="s">
        <v>11</v>
      </c>
      <c r="B70" s="12">
        <v>0</v>
      </c>
      <c r="C70" s="12">
        <v>0</v>
      </c>
      <c r="D70" s="13">
        <v>0</v>
      </c>
      <c r="E70" s="37">
        <v>0</v>
      </c>
      <c r="F70" s="44">
        <f>F71+F72+F73+F74</f>
        <v>0</v>
      </c>
      <c r="G70" s="40">
        <v>0</v>
      </c>
      <c r="H70" s="40">
        <v>0</v>
      </c>
    </row>
    <row r="71" spans="1:8" x14ac:dyDescent="0.25">
      <c r="A71" s="17" t="s">
        <v>21</v>
      </c>
      <c r="B71" s="7">
        <v>0</v>
      </c>
      <c r="C71" s="8">
        <v>0</v>
      </c>
      <c r="D71" s="9">
        <v>0</v>
      </c>
      <c r="E71" s="38">
        <v>0</v>
      </c>
      <c r="F71" s="45"/>
      <c r="G71" s="39">
        <v>0</v>
      </c>
      <c r="H71" s="39">
        <v>0</v>
      </c>
    </row>
    <row r="72" spans="1:8" x14ac:dyDescent="0.25">
      <c r="A72" s="17" t="s">
        <v>22</v>
      </c>
      <c r="B72" s="7">
        <v>0</v>
      </c>
      <c r="C72" s="8">
        <v>0</v>
      </c>
      <c r="D72" s="9">
        <v>0</v>
      </c>
      <c r="E72" s="38">
        <v>0</v>
      </c>
      <c r="F72" s="45"/>
      <c r="G72" s="39">
        <v>0</v>
      </c>
      <c r="H72" s="39">
        <v>0</v>
      </c>
    </row>
    <row r="73" spans="1:8" x14ac:dyDescent="0.25">
      <c r="A73" s="17" t="s">
        <v>23</v>
      </c>
      <c r="B73" s="7">
        <v>0</v>
      </c>
      <c r="C73" s="7">
        <v>0</v>
      </c>
      <c r="D73" s="9">
        <v>0</v>
      </c>
      <c r="E73" s="38">
        <v>0</v>
      </c>
      <c r="F73" s="45"/>
      <c r="G73" s="39">
        <v>0</v>
      </c>
      <c r="H73" s="39">
        <v>0</v>
      </c>
    </row>
    <row r="74" spans="1:8" x14ac:dyDescent="0.25">
      <c r="A74" s="17" t="s">
        <v>24</v>
      </c>
      <c r="B74" s="7">
        <v>0</v>
      </c>
      <c r="C74" s="7">
        <v>0</v>
      </c>
      <c r="D74" s="9">
        <v>0</v>
      </c>
      <c r="E74" s="38">
        <v>0</v>
      </c>
      <c r="F74" s="45"/>
      <c r="G74" s="39">
        <v>0</v>
      </c>
      <c r="H74" s="39">
        <v>0</v>
      </c>
    </row>
    <row r="75" spans="1:8" x14ac:dyDescent="0.25">
      <c r="A75" s="11" t="s">
        <v>30</v>
      </c>
      <c r="B75" s="12"/>
      <c r="C75" s="16"/>
      <c r="D75" s="32"/>
      <c r="E75" s="37"/>
      <c r="F75" s="44"/>
      <c r="G75" s="37"/>
      <c r="H75" s="37"/>
    </row>
    <row r="76" spans="1:8" x14ac:dyDescent="0.25">
      <c r="A76" s="11" t="s">
        <v>11</v>
      </c>
      <c r="B76" s="12">
        <v>179.43</v>
      </c>
      <c r="C76" s="16">
        <v>150</v>
      </c>
      <c r="D76" s="13">
        <v>10370</v>
      </c>
      <c r="E76" s="37">
        <v>10175</v>
      </c>
      <c r="F76" s="44">
        <f>F77+F78+F79+F81+F80</f>
        <v>2048</v>
      </c>
      <c r="G76" s="40">
        <v>5000</v>
      </c>
      <c r="H76" s="40">
        <v>5000</v>
      </c>
    </row>
    <row r="77" spans="1:8" x14ac:dyDescent="0.25">
      <c r="A77" s="17" t="s">
        <v>21</v>
      </c>
      <c r="B77" s="7">
        <v>0</v>
      </c>
      <c r="C77" s="8">
        <v>0</v>
      </c>
      <c r="D77" s="9">
        <v>5960</v>
      </c>
      <c r="E77" s="38">
        <v>6055</v>
      </c>
      <c r="F77" s="45"/>
      <c r="G77" s="39">
        <v>0</v>
      </c>
      <c r="H77" s="39">
        <v>0</v>
      </c>
    </row>
    <row r="78" spans="1:8" x14ac:dyDescent="0.25">
      <c r="A78" s="17" t="s">
        <v>22</v>
      </c>
      <c r="B78" s="7">
        <v>0</v>
      </c>
      <c r="C78" s="8">
        <v>0</v>
      </c>
      <c r="D78" s="9">
        <v>2120</v>
      </c>
      <c r="E78" s="38">
        <v>2120</v>
      </c>
      <c r="F78" s="45"/>
      <c r="G78" s="39">
        <v>0</v>
      </c>
      <c r="H78" s="39">
        <v>0</v>
      </c>
    </row>
    <row r="79" spans="1:8" x14ac:dyDescent="0.25">
      <c r="A79" s="17" t="s">
        <v>23</v>
      </c>
      <c r="B79" s="7">
        <v>179.43</v>
      </c>
      <c r="C79" s="8">
        <v>150</v>
      </c>
      <c r="D79" s="9">
        <v>2290</v>
      </c>
      <c r="E79" s="38">
        <v>2000</v>
      </c>
      <c r="F79" s="45">
        <v>1000</v>
      </c>
      <c r="G79" s="39">
        <v>5000</v>
      </c>
      <c r="H79" s="39">
        <v>5000</v>
      </c>
    </row>
    <row r="80" spans="1:8" x14ac:dyDescent="0.25">
      <c r="A80" s="17" t="s">
        <v>70</v>
      </c>
      <c r="B80" s="7"/>
      <c r="C80" s="8"/>
      <c r="D80" s="9"/>
      <c r="E80" s="38">
        <v>0</v>
      </c>
      <c r="F80" s="45">
        <v>1048</v>
      </c>
      <c r="G80" s="39"/>
      <c r="H80" s="39"/>
    </row>
    <row r="81" spans="1:8" x14ac:dyDescent="0.25">
      <c r="A81" s="17" t="s">
        <v>24</v>
      </c>
      <c r="B81" s="7">
        <v>0</v>
      </c>
      <c r="C81" s="8">
        <v>0</v>
      </c>
      <c r="D81" s="9">
        <v>0</v>
      </c>
      <c r="E81" s="38">
        <v>0</v>
      </c>
      <c r="F81" s="45"/>
      <c r="G81" s="39">
        <v>0</v>
      </c>
      <c r="H81" s="39">
        <v>0</v>
      </c>
    </row>
    <row r="82" spans="1:8" x14ac:dyDescent="0.25">
      <c r="A82" s="11" t="s">
        <v>31</v>
      </c>
      <c r="B82" s="12"/>
      <c r="C82" s="16"/>
      <c r="D82" s="13"/>
      <c r="E82" s="37"/>
      <c r="F82" s="44"/>
      <c r="G82" s="37"/>
      <c r="H82" s="37"/>
    </row>
    <row r="83" spans="1:8" x14ac:dyDescent="0.25">
      <c r="A83" s="11" t="s">
        <v>11</v>
      </c>
      <c r="B83" s="12">
        <v>212</v>
      </c>
      <c r="C83" s="14">
        <v>400</v>
      </c>
      <c r="D83" s="13">
        <v>600</v>
      </c>
      <c r="E83" s="37">
        <v>330</v>
      </c>
      <c r="F83" s="44">
        <f>F84+F85+F86+F87</f>
        <v>600</v>
      </c>
      <c r="G83" s="40">
        <v>800</v>
      </c>
      <c r="H83" s="40">
        <v>800</v>
      </c>
    </row>
    <row r="84" spans="1:8" x14ac:dyDescent="0.25">
      <c r="A84" s="17" t="s">
        <v>21</v>
      </c>
      <c r="B84" s="7">
        <v>0</v>
      </c>
      <c r="C84" s="8">
        <v>0</v>
      </c>
      <c r="D84" s="9">
        <v>0</v>
      </c>
      <c r="E84" s="38">
        <v>0</v>
      </c>
      <c r="F84" s="45"/>
      <c r="G84" s="39">
        <v>0</v>
      </c>
      <c r="H84" s="39">
        <v>0</v>
      </c>
    </row>
    <row r="85" spans="1:8" x14ac:dyDescent="0.25">
      <c r="A85" s="17" t="s">
        <v>22</v>
      </c>
      <c r="B85" s="7">
        <v>0</v>
      </c>
      <c r="C85" s="8">
        <v>0</v>
      </c>
      <c r="D85" s="9">
        <v>0</v>
      </c>
      <c r="E85" s="38">
        <v>0</v>
      </c>
      <c r="F85" s="45"/>
      <c r="G85" s="39">
        <v>0</v>
      </c>
      <c r="H85" s="39">
        <v>0</v>
      </c>
    </row>
    <row r="86" spans="1:8" x14ac:dyDescent="0.25">
      <c r="A86" s="17" t="s">
        <v>23</v>
      </c>
      <c r="B86" s="7">
        <v>212</v>
      </c>
      <c r="C86" s="10">
        <v>400</v>
      </c>
      <c r="D86" s="9">
        <v>600</v>
      </c>
      <c r="E86" s="38">
        <v>330</v>
      </c>
      <c r="F86" s="45">
        <v>600</v>
      </c>
      <c r="G86" s="39">
        <v>800</v>
      </c>
      <c r="H86" s="39">
        <v>800</v>
      </c>
    </row>
    <row r="87" spans="1:8" x14ac:dyDescent="0.25">
      <c r="A87" s="17" t="s">
        <v>24</v>
      </c>
      <c r="B87" s="7">
        <v>0</v>
      </c>
      <c r="C87" s="8">
        <v>0</v>
      </c>
      <c r="D87" s="9">
        <v>0</v>
      </c>
      <c r="E87" s="38">
        <v>0</v>
      </c>
      <c r="F87" s="45"/>
      <c r="G87" s="39">
        <v>0</v>
      </c>
      <c r="H87" s="39">
        <v>0</v>
      </c>
    </row>
    <row r="88" spans="1:8" s="15" customFormat="1" x14ac:dyDescent="0.25">
      <c r="A88" s="11" t="s">
        <v>32</v>
      </c>
      <c r="B88" s="12"/>
      <c r="C88" s="16"/>
      <c r="D88" s="13"/>
      <c r="E88" s="37"/>
      <c r="F88" s="44"/>
      <c r="G88" s="37"/>
      <c r="H88" s="37"/>
    </row>
    <row r="89" spans="1:8" s="15" customFormat="1" x14ac:dyDescent="0.25">
      <c r="A89" s="11" t="s">
        <v>11</v>
      </c>
      <c r="B89" s="12">
        <v>636.03</v>
      </c>
      <c r="C89" s="16">
        <v>200</v>
      </c>
      <c r="D89" s="13">
        <v>450</v>
      </c>
      <c r="E89" s="37">
        <v>75</v>
      </c>
      <c r="F89" s="44">
        <f>F90+F91+F92+F93</f>
        <v>600</v>
      </c>
      <c r="G89" s="40">
        <v>600</v>
      </c>
      <c r="H89" s="40">
        <v>600</v>
      </c>
    </row>
    <row r="90" spans="1:8" s="15" customFormat="1" x14ac:dyDescent="0.25">
      <c r="A90" s="17" t="s">
        <v>21</v>
      </c>
      <c r="B90" s="7">
        <v>0</v>
      </c>
      <c r="C90" s="8">
        <v>0</v>
      </c>
      <c r="D90" s="9">
        <v>0</v>
      </c>
      <c r="E90" s="38">
        <v>0</v>
      </c>
      <c r="F90" s="45"/>
      <c r="G90" s="39">
        <v>0</v>
      </c>
      <c r="H90" s="39">
        <v>0</v>
      </c>
    </row>
    <row r="91" spans="1:8" s="18" customFormat="1" x14ac:dyDescent="0.25">
      <c r="A91" s="17" t="s">
        <v>22</v>
      </c>
      <c r="B91" s="7">
        <v>0</v>
      </c>
      <c r="C91" s="8">
        <v>0</v>
      </c>
      <c r="D91" s="9">
        <v>0</v>
      </c>
      <c r="E91" s="38">
        <v>0</v>
      </c>
      <c r="F91" s="45"/>
      <c r="G91" s="39">
        <v>0</v>
      </c>
      <c r="H91" s="39">
        <v>0</v>
      </c>
    </row>
    <row r="92" spans="1:8" x14ac:dyDescent="0.25">
      <c r="A92" s="17" t="s">
        <v>23</v>
      </c>
      <c r="B92" s="7">
        <v>636.03</v>
      </c>
      <c r="C92" s="8">
        <v>200</v>
      </c>
      <c r="D92" s="9">
        <v>450</v>
      </c>
      <c r="E92" s="38">
        <v>75</v>
      </c>
      <c r="F92" s="45">
        <v>600</v>
      </c>
      <c r="G92" s="39">
        <v>600</v>
      </c>
      <c r="H92" s="39">
        <v>600</v>
      </c>
    </row>
    <row r="93" spans="1:8" x14ac:dyDescent="0.25">
      <c r="A93" s="17" t="s">
        <v>24</v>
      </c>
      <c r="B93" s="7">
        <v>0</v>
      </c>
      <c r="C93" s="8">
        <v>0</v>
      </c>
      <c r="D93" s="9">
        <v>0</v>
      </c>
      <c r="E93" s="38">
        <v>0</v>
      </c>
      <c r="F93" s="45"/>
      <c r="G93" s="39">
        <v>0</v>
      </c>
      <c r="H93" s="39">
        <v>0</v>
      </c>
    </row>
    <row r="94" spans="1:8" x14ac:dyDescent="0.25">
      <c r="A94" s="11" t="s">
        <v>33</v>
      </c>
      <c r="B94" s="12"/>
      <c r="C94" s="16"/>
      <c r="D94" s="13"/>
      <c r="E94" s="37"/>
      <c r="F94" s="44"/>
      <c r="G94" s="37"/>
      <c r="H94" s="37"/>
    </row>
    <row r="95" spans="1:8" x14ac:dyDescent="0.25">
      <c r="A95" s="11" t="s">
        <v>11</v>
      </c>
      <c r="B95" s="12">
        <v>316.68</v>
      </c>
      <c r="C95" s="12">
        <v>600</v>
      </c>
      <c r="D95" s="13">
        <v>700</v>
      </c>
      <c r="E95" s="37">
        <v>2430</v>
      </c>
      <c r="F95" s="44">
        <f>F96+F97+F98+F99</f>
        <v>2200</v>
      </c>
      <c r="G95" s="40">
        <v>2000</v>
      </c>
      <c r="H95" s="40">
        <v>2000</v>
      </c>
    </row>
    <row r="96" spans="1:8" x14ac:dyDescent="0.25">
      <c r="A96" s="17" t="s">
        <v>21</v>
      </c>
      <c r="B96" s="7">
        <v>0</v>
      </c>
      <c r="C96" s="8">
        <v>0</v>
      </c>
      <c r="D96" s="9">
        <v>0</v>
      </c>
      <c r="E96" s="38">
        <v>0</v>
      </c>
      <c r="F96" s="45"/>
      <c r="G96" s="39">
        <v>0</v>
      </c>
      <c r="H96" s="39">
        <v>0</v>
      </c>
    </row>
    <row r="97" spans="1:8" s="15" customFormat="1" x14ac:dyDescent="0.25">
      <c r="A97" s="17" t="s">
        <v>22</v>
      </c>
      <c r="B97" s="7">
        <v>0</v>
      </c>
      <c r="C97" s="8">
        <v>0</v>
      </c>
      <c r="D97" s="9">
        <v>0</v>
      </c>
      <c r="E97" s="38">
        <v>82</v>
      </c>
      <c r="F97" s="45"/>
      <c r="G97" s="39">
        <v>0</v>
      </c>
      <c r="H97" s="39">
        <v>0</v>
      </c>
    </row>
    <row r="98" spans="1:8" s="15" customFormat="1" x14ac:dyDescent="0.25">
      <c r="A98" s="17" t="s">
        <v>23</v>
      </c>
      <c r="B98" s="7">
        <v>316.68</v>
      </c>
      <c r="C98" s="7">
        <v>600</v>
      </c>
      <c r="D98" s="9">
        <v>700</v>
      </c>
      <c r="E98" s="38">
        <v>2330</v>
      </c>
      <c r="F98" s="45">
        <v>2200</v>
      </c>
      <c r="G98" s="39">
        <v>2000</v>
      </c>
      <c r="H98" s="39">
        <v>2000</v>
      </c>
    </row>
    <row r="99" spans="1:8" s="15" customFormat="1" x14ac:dyDescent="0.25">
      <c r="A99" s="17" t="s">
        <v>24</v>
      </c>
      <c r="B99" s="7">
        <v>0</v>
      </c>
      <c r="C99" s="8">
        <v>0</v>
      </c>
      <c r="D99" s="9">
        <v>0</v>
      </c>
      <c r="E99" s="38">
        <v>0</v>
      </c>
      <c r="F99" s="45"/>
      <c r="G99" s="39">
        <v>0</v>
      </c>
      <c r="H99" s="39">
        <v>0</v>
      </c>
    </row>
    <row r="100" spans="1:8" x14ac:dyDescent="0.25">
      <c r="A100" s="11" t="s">
        <v>34</v>
      </c>
      <c r="B100" s="12"/>
      <c r="C100" s="16"/>
      <c r="D100" s="13"/>
      <c r="E100" s="37"/>
      <c r="F100" s="44"/>
      <c r="G100" s="37"/>
      <c r="H100" s="37"/>
    </row>
    <row r="101" spans="1:8" x14ac:dyDescent="0.25">
      <c r="A101" s="11" t="s">
        <v>11</v>
      </c>
      <c r="B101" s="12">
        <v>102</v>
      </c>
      <c r="C101" s="16">
        <v>500</v>
      </c>
      <c r="D101" s="13">
        <v>500</v>
      </c>
      <c r="E101" s="37">
        <v>20</v>
      </c>
      <c r="F101" s="44">
        <f>F102+F103+F104+F105</f>
        <v>300</v>
      </c>
      <c r="G101" s="40">
        <v>2400</v>
      </c>
      <c r="H101" s="40">
        <v>2400</v>
      </c>
    </row>
    <row r="102" spans="1:8" x14ac:dyDescent="0.25">
      <c r="A102" s="17" t="s">
        <v>21</v>
      </c>
      <c r="B102" s="7">
        <v>0</v>
      </c>
      <c r="C102" s="8">
        <v>0</v>
      </c>
      <c r="D102" s="9">
        <v>0</v>
      </c>
      <c r="E102" s="38">
        <v>0</v>
      </c>
      <c r="F102" s="45"/>
      <c r="G102" s="39">
        <v>0</v>
      </c>
      <c r="H102" s="39">
        <v>0</v>
      </c>
    </row>
    <row r="103" spans="1:8" x14ac:dyDescent="0.25">
      <c r="A103" s="17" t="s">
        <v>22</v>
      </c>
      <c r="B103" s="7">
        <v>0</v>
      </c>
      <c r="C103" s="8">
        <v>0</v>
      </c>
      <c r="D103" s="9">
        <v>0</v>
      </c>
      <c r="E103" s="38">
        <v>0</v>
      </c>
      <c r="F103" s="45"/>
      <c r="G103" s="39">
        <v>0</v>
      </c>
      <c r="H103" s="39">
        <v>0</v>
      </c>
    </row>
    <row r="104" spans="1:8" x14ac:dyDescent="0.25">
      <c r="A104" s="17" t="s">
        <v>23</v>
      </c>
      <c r="B104" s="7">
        <v>102</v>
      </c>
      <c r="C104" s="8">
        <v>500</v>
      </c>
      <c r="D104" s="9">
        <v>500</v>
      </c>
      <c r="E104" s="38">
        <v>20</v>
      </c>
      <c r="F104" s="45">
        <v>300</v>
      </c>
      <c r="G104" s="39">
        <v>2400</v>
      </c>
      <c r="H104" s="39">
        <v>2400</v>
      </c>
    </row>
    <row r="105" spans="1:8" s="15" customFormat="1" x14ac:dyDescent="0.25">
      <c r="A105" s="17" t="s">
        <v>24</v>
      </c>
      <c r="B105" s="7">
        <v>0</v>
      </c>
      <c r="C105" s="8">
        <v>0</v>
      </c>
      <c r="D105" s="9">
        <v>0</v>
      </c>
      <c r="E105" s="38">
        <v>0</v>
      </c>
      <c r="F105" s="45"/>
      <c r="G105" s="39">
        <v>0</v>
      </c>
      <c r="H105" s="39">
        <v>0</v>
      </c>
    </row>
    <row r="106" spans="1:8" x14ac:dyDescent="0.25">
      <c r="A106" s="11" t="s">
        <v>35</v>
      </c>
      <c r="B106" s="12"/>
      <c r="C106" s="16"/>
      <c r="D106" s="13"/>
      <c r="E106" s="37"/>
      <c r="F106" s="44"/>
      <c r="G106" s="37"/>
      <c r="H106" s="37"/>
    </row>
    <row r="107" spans="1:8" x14ac:dyDescent="0.25">
      <c r="A107" s="11" t="s">
        <v>11</v>
      </c>
      <c r="B107" s="12">
        <v>152.01</v>
      </c>
      <c r="C107" s="16">
        <v>300</v>
      </c>
      <c r="D107" s="13">
        <v>600</v>
      </c>
      <c r="E107" s="37">
        <v>680</v>
      </c>
      <c r="F107" s="44">
        <f>F108+F109+F110+F111</f>
        <v>800</v>
      </c>
      <c r="G107" s="40">
        <v>1000</v>
      </c>
      <c r="H107" s="40">
        <v>1000</v>
      </c>
    </row>
    <row r="108" spans="1:8" x14ac:dyDescent="0.25">
      <c r="A108" s="17" t="s">
        <v>21</v>
      </c>
      <c r="B108" s="7">
        <v>0</v>
      </c>
      <c r="C108" s="8">
        <v>0</v>
      </c>
      <c r="D108" s="9">
        <v>0</v>
      </c>
      <c r="E108" s="38">
        <v>0</v>
      </c>
      <c r="F108" s="45"/>
      <c r="G108" s="39">
        <v>0</v>
      </c>
      <c r="H108" s="39">
        <v>0</v>
      </c>
    </row>
    <row r="109" spans="1:8" x14ac:dyDescent="0.25">
      <c r="A109" s="17" t="s">
        <v>22</v>
      </c>
      <c r="B109" s="7">
        <v>0</v>
      </c>
      <c r="C109" s="8">
        <v>0</v>
      </c>
      <c r="D109" s="9">
        <v>0</v>
      </c>
      <c r="E109" s="38">
        <v>0</v>
      </c>
      <c r="F109" s="45"/>
      <c r="G109" s="39">
        <v>0</v>
      </c>
      <c r="H109" s="39">
        <v>0</v>
      </c>
    </row>
    <row r="110" spans="1:8" x14ac:dyDescent="0.25">
      <c r="A110" s="17" t="s">
        <v>23</v>
      </c>
      <c r="B110" s="7">
        <v>0</v>
      </c>
      <c r="C110" s="8">
        <v>0</v>
      </c>
      <c r="D110" s="9">
        <v>0</v>
      </c>
      <c r="E110" s="38">
        <v>0</v>
      </c>
      <c r="F110" s="45"/>
      <c r="G110" s="39">
        <v>0</v>
      </c>
      <c r="H110" s="39">
        <v>0</v>
      </c>
    </row>
    <row r="111" spans="1:8" s="15" customFormat="1" x14ac:dyDescent="0.25">
      <c r="A111" s="17" t="s">
        <v>24</v>
      </c>
      <c r="B111" s="7">
        <v>152.01</v>
      </c>
      <c r="C111" s="8">
        <v>300</v>
      </c>
      <c r="D111" s="9">
        <v>600</v>
      </c>
      <c r="E111" s="38">
        <v>680</v>
      </c>
      <c r="F111" s="45">
        <v>800</v>
      </c>
      <c r="G111" s="39">
        <v>1000</v>
      </c>
      <c r="H111" s="39">
        <v>1000</v>
      </c>
    </row>
    <row r="112" spans="1:8" s="15" customFormat="1" x14ac:dyDescent="0.25">
      <c r="A112" s="11" t="s">
        <v>36</v>
      </c>
      <c r="B112" s="12"/>
      <c r="C112" s="16"/>
      <c r="D112" s="13"/>
      <c r="E112" s="37"/>
      <c r="F112" s="44"/>
      <c r="G112" s="37"/>
      <c r="H112" s="37"/>
    </row>
    <row r="113" spans="1:8" x14ac:dyDescent="0.25">
      <c r="A113" s="11" t="s">
        <v>11</v>
      </c>
      <c r="B113" s="12">
        <v>23118.560000000001</v>
      </c>
      <c r="C113" s="12">
        <v>22850</v>
      </c>
      <c r="D113" s="13">
        <v>25006</v>
      </c>
      <c r="E113" s="37">
        <v>24812</v>
      </c>
      <c r="F113" s="44">
        <f>F114+F115+F116+F117</f>
        <v>30720</v>
      </c>
      <c r="G113" s="40">
        <v>37000</v>
      </c>
      <c r="H113" s="40">
        <v>37000</v>
      </c>
    </row>
    <row r="114" spans="1:8" x14ac:dyDescent="0.25">
      <c r="A114" s="17" t="s">
        <v>21</v>
      </c>
      <c r="B114" s="7">
        <v>10639.1</v>
      </c>
      <c r="C114" s="7">
        <v>11600</v>
      </c>
      <c r="D114" s="9">
        <v>12300</v>
      </c>
      <c r="E114" s="38">
        <v>12000</v>
      </c>
      <c r="F114" s="45">
        <v>17400</v>
      </c>
      <c r="G114" s="39">
        <v>16000</v>
      </c>
      <c r="H114" s="39">
        <v>16000</v>
      </c>
    </row>
    <row r="115" spans="1:8" x14ac:dyDescent="0.25">
      <c r="A115" s="17" t="s">
        <v>22</v>
      </c>
      <c r="B115" s="7">
        <v>4181.25</v>
      </c>
      <c r="C115" s="7">
        <v>4500</v>
      </c>
      <c r="D115" s="9">
        <v>4300</v>
      </c>
      <c r="E115" s="38">
        <v>4400</v>
      </c>
      <c r="F115" s="45">
        <v>6090</v>
      </c>
      <c r="G115" s="39">
        <v>5600</v>
      </c>
      <c r="H115" s="39">
        <v>5600</v>
      </c>
    </row>
    <row r="116" spans="1:8" x14ac:dyDescent="0.25">
      <c r="A116" s="17" t="s">
        <v>23</v>
      </c>
      <c r="B116" s="7">
        <v>7606.93</v>
      </c>
      <c r="C116" s="7">
        <v>6750</v>
      </c>
      <c r="D116" s="9">
        <v>8406</v>
      </c>
      <c r="E116" s="38">
        <v>8700</v>
      </c>
      <c r="F116" s="45">
        <v>7230</v>
      </c>
      <c r="G116" s="39">
        <v>15400</v>
      </c>
      <c r="H116" s="39">
        <v>15400</v>
      </c>
    </row>
    <row r="117" spans="1:8" s="15" customFormat="1" x14ac:dyDescent="0.25">
      <c r="A117" s="17" t="s">
        <v>24</v>
      </c>
      <c r="B117" s="7">
        <v>691.28</v>
      </c>
      <c r="C117" s="8">
        <v>0</v>
      </c>
      <c r="D117" s="9">
        <v>0</v>
      </c>
      <c r="E117" s="38">
        <v>0</v>
      </c>
      <c r="F117" s="45"/>
      <c r="G117" s="39">
        <v>0</v>
      </c>
      <c r="H117" s="39">
        <v>0</v>
      </c>
    </row>
    <row r="118" spans="1:8" x14ac:dyDescent="0.25">
      <c r="A118" s="11" t="s">
        <v>37</v>
      </c>
      <c r="B118" s="12"/>
      <c r="C118" s="16"/>
      <c r="D118" s="13"/>
      <c r="E118" s="37"/>
      <c r="F118" s="44"/>
      <c r="G118" s="37"/>
      <c r="H118" s="37"/>
    </row>
    <row r="119" spans="1:8" x14ac:dyDescent="0.25">
      <c r="A119" s="11" t="s">
        <v>11</v>
      </c>
      <c r="B119" s="12">
        <v>610.44000000000005</v>
      </c>
      <c r="C119" s="16">
        <v>850</v>
      </c>
      <c r="D119" s="13">
        <v>850</v>
      </c>
      <c r="E119" s="37">
        <v>850</v>
      </c>
      <c r="F119" s="44">
        <f>F120+F121+F122+F123</f>
        <v>850</v>
      </c>
      <c r="G119" s="40">
        <v>1000</v>
      </c>
      <c r="H119" s="40">
        <v>1000</v>
      </c>
    </row>
    <row r="120" spans="1:8" x14ac:dyDescent="0.25">
      <c r="A120" s="17" t="s">
        <v>21</v>
      </c>
      <c r="B120" s="7">
        <v>0</v>
      </c>
      <c r="C120" s="8">
        <v>0</v>
      </c>
      <c r="D120" s="9">
        <v>0</v>
      </c>
      <c r="E120" s="38">
        <v>0</v>
      </c>
      <c r="F120" s="45"/>
      <c r="G120" s="39">
        <v>0</v>
      </c>
      <c r="H120" s="39">
        <v>0</v>
      </c>
    </row>
    <row r="121" spans="1:8" x14ac:dyDescent="0.25">
      <c r="A121" s="17" t="s">
        <v>22</v>
      </c>
      <c r="B121" s="7">
        <v>0</v>
      </c>
      <c r="C121" s="8">
        <v>0</v>
      </c>
      <c r="D121" s="9">
        <v>0</v>
      </c>
      <c r="E121" s="38">
        <v>0</v>
      </c>
      <c r="F121" s="45"/>
      <c r="G121" s="39">
        <v>0</v>
      </c>
      <c r="H121" s="39">
        <v>0</v>
      </c>
    </row>
    <row r="122" spans="1:8" x14ac:dyDescent="0.25">
      <c r="A122" s="17" t="s">
        <v>23</v>
      </c>
      <c r="B122" s="7">
        <v>277.64</v>
      </c>
      <c r="C122" s="8">
        <v>350</v>
      </c>
      <c r="D122" s="9">
        <v>350</v>
      </c>
      <c r="E122" s="38">
        <v>350</v>
      </c>
      <c r="F122" s="45">
        <v>350</v>
      </c>
      <c r="G122" s="39">
        <v>300</v>
      </c>
      <c r="H122" s="39">
        <v>300</v>
      </c>
    </row>
    <row r="123" spans="1:8" s="15" customFormat="1" x14ac:dyDescent="0.25">
      <c r="A123" s="17" t="s">
        <v>24</v>
      </c>
      <c r="B123" s="7">
        <v>332.8</v>
      </c>
      <c r="C123" s="8">
        <v>500</v>
      </c>
      <c r="D123" s="9">
        <v>500</v>
      </c>
      <c r="E123" s="38">
        <v>500</v>
      </c>
      <c r="F123" s="45">
        <v>500</v>
      </c>
      <c r="G123" s="39">
        <v>700</v>
      </c>
      <c r="H123" s="39">
        <v>700</v>
      </c>
    </row>
    <row r="124" spans="1:8" x14ac:dyDescent="0.25">
      <c r="A124" s="11" t="s">
        <v>38</v>
      </c>
      <c r="B124" s="12"/>
      <c r="C124" s="16"/>
      <c r="D124" s="13"/>
      <c r="E124" s="37"/>
      <c r="F124" s="44"/>
      <c r="G124" s="37"/>
      <c r="H124" s="37"/>
    </row>
    <row r="125" spans="1:8" x14ac:dyDescent="0.25">
      <c r="A125" s="11" t="s">
        <v>11</v>
      </c>
      <c r="B125" s="12">
        <v>8601.48</v>
      </c>
      <c r="C125" s="12">
        <v>7530</v>
      </c>
      <c r="D125" s="13">
        <v>8000</v>
      </c>
      <c r="E125" s="37">
        <v>10480</v>
      </c>
      <c r="F125" s="44">
        <f>F126+F127+F128+F129</f>
        <v>13190</v>
      </c>
      <c r="G125" s="40">
        <v>12500</v>
      </c>
      <c r="H125" s="40">
        <v>12500</v>
      </c>
    </row>
    <row r="126" spans="1:8" x14ac:dyDescent="0.25">
      <c r="A126" s="17" t="s">
        <v>21</v>
      </c>
      <c r="B126" s="7">
        <v>4233.46</v>
      </c>
      <c r="C126" s="7">
        <v>4820</v>
      </c>
      <c r="D126" s="9">
        <v>5100</v>
      </c>
      <c r="E126" s="38">
        <v>5100</v>
      </c>
      <c r="F126" s="45">
        <v>6500</v>
      </c>
      <c r="G126" s="39">
        <v>7000</v>
      </c>
      <c r="H126" s="39">
        <v>7000</v>
      </c>
    </row>
    <row r="127" spans="1:8" x14ac:dyDescent="0.25">
      <c r="A127" s="17" t="s">
        <v>22</v>
      </c>
      <c r="B127" s="7">
        <v>1540.25</v>
      </c>
      <c r="C127" s="7">
        <v>1690</v>
      </c>
      <c r="D127" s="9">
        <v>1780</v>
      </c>
      <c r="E127" s="38">
        <v>1780</v>
      </c>
      <c r="F127" s="45">
        <v>2270</v>
      </c>
      <c r="G127" s="39">
        <v>2500</v>
      </c>
      <c r="H127" s="39">
        <v>2500</v>
      </c>
    </row>
    <row r="128" spans="1:8" x14ac:dyDescent="0.25">
      <c r="A128" s="17" t="s">
        <v>23</v>
      </c>
      <c r="B128" s="7">
        <v>2827.77</v>
      </c>
      <c r="C128" s="8">
        <v>1020</v>
      </c>
      <c r="D128" s="9">
        <v>1120</v>
      </c>
      <c r="E128" s="38">
        <v>3600</v>
      </c>
      <c r="F128" s="45">
        <v>4420</v>
      </c>
      <c r="G128" s="39">
        <v>3000</v>
      </c>
      <c r="H128" s="39">
        <v>3000</v>
      </c>
    </row>
    <row r="129" spans="1:8" s="15" customFormat="1" x14ac:dyDescent="0.25">
      <c r="A129" s="17" t="s">
        <v>24</v>
      </c>
      <c r="B129" s="7">
        <v>0</v>
      </c>
      <c r="C129" s="8">
        <v>0</v>
      </c>
      <c r="D129" s="9">
        <v>0</v>
      </c>
      <c r="E129" s="38">
        <v>0</v>
      </c>
      <c r="F129" s="45"/>
      <c r="G129" s="39">
        <v>0</v>
      </c>
      <c r="H129" s="39">
        <v>0</v>
      </c>
    </row>
    <row r="130" spans="1:8" x14ac:dyDescent="0.25">
      <c r="A130" s="11" t="s">
        <v>39</v>
      </c>
      <c r="B130" s="12"/>
      <c r="C130" s="16"/>
      <c r="D130" s="13"/>
      <c r="E130" s="37"/>
      <c r="F130" s="44"/>
      <c r="G130" s="37"/>
      <c r="H130" s="37"/>
    </row>
    <row r="131" spans="1:8" x14ac:dyDescent="0.25">
      <c r="A131" s="11" t="s">
        <v>11</v>
      </c>
      <c r="B131" s="12">
        <v>192.22</v>
      </c>
      <c r="C131" s="16">
        <v>300</v>
      </c>
      <c r="D131" s="13">
        <v>500</v>
      </c>
      <c r="E131" s="37">
        <v>500</v>
      </c>
      <c r="F131" s="44">
        <f>F132+F133+F134+F135</f>
        <v>500</v>
      </c>
      <c r="G131" s="40">
        <v>500</v>
      </c>
      <c r="H131" s="40">
        <v>500</v>
      </c>
    </row>
    <row r="132" spans="1:8" x14ac:dyDescent="0.25">
      <c r="A132" s="17" t="s">
        <v>21</v>
      </c>
      <c r="B132" s="7">
        <v>0</v>
      </c>
      <c r="C132" s="8">
        <v>0</v>
      </c>
      <c r="D132" s="9">
        <v>0</v>
      </c>
      <c r="E132" s="38">
        <v>0</v>
      </c>
      <c r="F132" s="45"/>
      <c r="G132" s="39">
        <v>0</v>
      </c>
      <c r="H132" s="39">
        <v>0</v>
      </c>
    </row>
    <row r="133" spans="1:8" x14ac:dyDescent="0.25">
      <c r="A133" s="17" t="s">
        <v>22</v>
      </c>
      <c r="B133" s="7">
        <v>0</v>
      </c>
      <c r="C133" s="8">
        <v>0</v>
      </c>
      <c r="D133" s="9">
        <v>0</v>
      </c>
      <c r="E133" s="38">
        <v>0</v>
      </c>
      <c r="F133" s="45"/>
      <c r="G133" s="39">
        <v>0</v>
      </c>
      <c r="H133" s="39">
        <v>0</v>
      </c>
    </row>
    <row r="134" spans="1:8" x14ac:dyDescent="0.25">
      <c r="A134" s="17" t="s">
        <v>23</v>
      </c>
      <c r="B134" s="7">
        <v>192.22</v>
      </c>
      <c r="C134" s="8">
        <v>300</v>
      </c>
      <c r="D134" s="9">
        <v>500</v>
      </c>
      <c r="E134" s="38">
        <v>500</v>
      </c>
      <c r="F134" s="45">
        <v>500</v>
      </c>
      <c r="G134" s="39">
        <v>500</v>
      </c>
      <c r="H134" s="39">
        <v>500</v>
      </c>
    </row>
    <row r="135" spans="1:8" s="15" customFormat="1" x14ac:dyDescent="0.25">
      <c r="A135" s="17" t="s">
        <v>24</v>
      </c>
      <c r="B135" s="7">
        <v>0</v>
      </c>
      <c r="C135" s="8">
        <v>0</v>
      </c>
      <c r="D135" s="9">
        <v>0</v>
      </c>
      <c r="E135" s="38">
        <v>0</v>
      </c>
      <c r="F135" s="45"/>
      <c r="G135" s="39">
        <v>0</v>
      </c>
      <c r="H135" s="39">
        <v>0</v>
      </c>
    </row>
    <row r="136" spans="1:8" s="15" customFormat="1" x14ac:dyDescent="0.25">
      <c r="A136" s="11" t="s">
        <v>40</v>
      </c>
      <c r="B136" s="12"/>
      <c r="C136" s="16"/>
      <c r="D136" s="13"/>
      <c r="E136" s="37"/>
      <c r="F136" s="44"/>
      <c r="G136" s="37"/>
      <c r="H136" s="37"/>
    </row>
    <row r="137" spans="1:8" x14ac:dyDescent="0.25">
      <c r="A137" s="11" t="s">
        <v>11</v>
      </c>
      <c r="B137" s="12">
        <v>150</v>
      </c>
      <c r="C137" s="16">
        <v>200</v>
      </c>
      <c r="D137" s="13">
        <v>200</v>
      </c>
      <c r="E137" s="37">
        <v>522</v>
      </c>
      <c r="F137" s="44">
        <f>F138+F139+F140+F141</f>
        <v>200</v>
      </c>
      <c r="G137" s="40">
        <v>400</v>
      </c>
      <c r="H137" s="40">
        <v>400</v>
      </c>
    </row>
    <row r="138" spans="1:8" x14ac:dyDescent="0.25">
      <c r="A138" s="17" t="s">
        <v>21</v>
      </c>
      <c r="B138" s="7">
        <v>0</v>
      </c>
      <c r="C138" s="8">
        <v>0</v>
      </c>
      <c r="D138" s="9">
        <v>0</v>
      </c>
      <c r="E138" s="38">
        <v>0</v>
      </c>
      <c r="F138" s="45"/>
      <c r="G138" s="39">
        <v>0</v>
      </c>
      <c r="H138" s="39">
        <v>0</v>
      </c>
    </row>
    <row r="139" spans="1:8" x14ac:dyDescent="0.25">
      <c r="A139" s="17" t="s">
        <v>22</v>
      </c>
      <c r="B139" s="7">
        <v>0</v>
      </c>
      <c r="C139" s="8">
        <v>0</v>
      </c>
      <c r="D139" s="9">
        <v>0</v>
      </c>
      <c r="E139" s="38">
        <v>0</v>
      </c>
      <c r="F139" s="45"/>
      <c r="G139" s="39">
        <v>0</v>
      </c>
      <c r="H139" s="39">
        <v>0</v>
      </c>
    </row>
    <row r="140" spans="1:8" x14ac:dyDescent="0.25">
      <c r="A140" s="17" t="s">
        <v>23</v>
      </c>
      <c r="B140" s="7">
        <v>0</v>
      </c>
      <c r="C140" s="8">
        <v>0</v>
      </c>
      <c r="D140" s="9">
        <v>0</v>
      </c>
      <c r="E140" s="38">
        <v>72</v>
      </c>
      <c r="F140" s="45"/>
      <c r="G140" s="39">
        <v>0</v>
      </c>
      <c r="H140" s="39">
        <v>0</v>
      </c>
    </row>
    <row r="141" spans="1:8" s="15" customFormat="1" x14ac:dyDescent="0.25">
      <c r="A141" s="17" t="s">
        <v>24</v>
      </c>
      <c r="B141" s="7">
        <v>150</v>
      </c>
      <c r="C141" s="8">
        <v>200</v>
      </c>
      <c r="D141" s="9">
        <v>200</v>
      </c>
      <c r="E141" s="38">
        <v>450</v>
      </c>
      <c r="F141" s="45">
        <v>200</v>
      </c>
      <c r="G141" s="39">
        <v>400</v>
      </c>
      <c r="H141" s="39">
        <v>400</v>
      </c>
    </row>
    <row r="142" spans="1:8" x14ac:dyDescent="0.25">
      <c r="A142" s="11" t="s">
        <v>41</v>
      </c>
      <c r="B142" s="12"/>
      <c r="C142" s="16"/>
      <c r="D142" s="32"/>
      <c r="E142" s="37"/>
      <c r="F142" s="44"/>
      <c r="G142" s="37"/>
      <c r="H142" s="37"/>
    </row>
    <row r="143" spans="1:8" ht="15.75" x14ac:dyDescent="0.25">
      <c r="A143" s="11" t="s">
        <v>11</v>
      </c>
      <c r="B143" s="12">
        <v>125.73</v>
      </c>
      <c r="C143" s="24">
        <v>0</v>
      </c>
      <c r="D143" s="13">
        <v>134</v>
      </c>
      <c r="E143" s="37">
        <v>80</v>
      </c>
      <c r="F143" s="44">
        <f>F144+F145+F146+F147</f>
        <v>0</v>
      </c>
      <c r="G143" s="40">
        <v>0</v>
      </c>
      <c r="H143" s="40">
        <v>0</v>
      </c>
    </row>
    <row r="144" spans="1:8" x14ac:dyDescent="0.25">
      <c r="A144" s="17" t="s">
        <v>21</v>
      </c>
      <c r="B144" s="7">
        <v>0</v>
      </c>
      <c r="C144" s="8">
        <v>0</v>
      </c>
      <c r="D144" s="9">
        <v>0</v>
      </c>
      <c r="E144" s="38">
        <v>0</v>
      </c>
      <c r="F144" s="45"/>
      <c r="G144" s="39">
        <v>0</v>
      </c>
      <c r="H144" s="39">
        <v>0</v>
      </c>
    </row>
    <row r="145" spans="1:9" x14ac:dyDescent="0.25">
      <c r="A145" s="17" t="s">
        <v>22</v>
      </c>
      <c r="B145" s="7">
        <v>0</v>
      </c>
      <c r="C145" s="8">
        <v>0</v>
      </c>
      <c r="D145" s="9">
        <v>0</v>
      </c>
      <c r="E145" s="38">
        <v>0</v>
      </c>
      <c r="F145" s="45"/>
      <c r="G145" s="39">
        <v>0</v>
      </c>
      <c r="H145" s="39">
        <v>0</v>
      </c>
    </row>
    <row r="146" spans="1:9" x14ac:dyDescent="0.25">
      <c r="A146" s="17" t="s">
        <v>23</v>
      </c>
      <c r="B146" s="7">
        <v>125.73</v>
      </c>
      <c r="C146" s="8">
        <v>0</v>
      </c>
      <c r="D146" s="9">
        <v>134</v>
      </c>
      <c r="E146" s="38">
        <v>80</v>
      </c>
      <c r="F146" s="45"/>
      <c r="G146" s="39">
        <v>150</v>
      </c>
      <c r="H146" s="39">
        <v>150</v>
      </c>
    </row>
    <row r="147" spans="1:9" s="15" customFormat="1" x14ac:dyDescent="0.25">
      <c r="A147" s="17" t="s">
        <v>24</v>
      </c>
      <c r="B147" s="7">
        <v>0</v>
      </c>
      <c r="C147" s="8">
        <v>0</v>
      </c>
      <c r="D147" s="9">
        <v>0</v>
      </c>
      <c r="E147" s="38">
        <v>0</v>
      </c>
      <c r="F147" s="45"/>
      <c r="G147" s="39">
        <v>0</v>
      </c>
      <c r="H147" s="39">
        <v>0</v>
      </c>
    </row>
    <row r="148" spans="1:9" x14ac:dyDescent="0.25">
      <c r="A148" s="17"/>
      <c r="B148" s="7"/>
      <c r="C148" s="33"/>
      <c r="D148" s="9"/>
      <c r="E148" s="38"/>
      <c r="F148" s="45"/>
      <c r="G148" s="39"/>
      <c r="H148" s="39"/>
    </row>
    <row r="149" spans="1:9" x14ac:dyDescent="0.25">
      <c r="A149" s="11" t="s">
        <v>42</v>
      </c>
      <c r="B149" s="12">
        <v>106608.81</v>
      </c>
      <c r="C149" s="12">
        <v>97645</v>
      </c>
      <c r="D149" s="13">
        <v>122045</v>
      </c>
      <c r="E149" s="37">
        <v>117261</v>
      </c>
      <c r="F149" s="44">
        <f>F143+F137+F131+F125+F119+F113+F107+F101+F95+F89+F83+F76+F70+F64+F58+F52+F46+F40+F34</f>
        <v>123840</v>
      </c>
      <c r="G149" s="37">
        <v>152900</v>
      </c>
      <c r="H149" s="37">
        <v>152900</v>
      </c>
      <c r="I149" s="53"/>
    </row>
    <row r="150" spans="1:9" x14ac:dyDescent="0.25">
      <c r="A150" s="11"/>
      <c r="B150" s="12"/>
      <c r="C150" s="12"/>
      <c r="D150" s="13"/>
      <c r="E150" s="37"/>
      <c r="F150" s="48"/>
      <c r="G150" s="37"/>
      <c r="H150" s="37"/>
    </row>
    <row r="151" spans="1:9" x14ac:dyDescent="0.25">
      <c r="A151" s="11" t="s">
        <v>56</v>
      </c>
      <c r="B151" s="12"/>
      <c r="C151" s="12"/>
      <c r="D151" s="13"/>
      <c r="E151" s="37"/>
      <c r="F151" s="48"/>
      <c r="G151" s="37"/>
      <c r="H151" s="37"/>
    </row>
    <row r="152" spans="1:9" x14ac:dyDescent="0.25">
      <c r="A152" s="11" t="s">
        <v>57</v>
      </c>
      <c r="B152" s="12">
        <v>200</v>
      </c>
      <c r="C152" s="12">
        <v>0</v>
      </c>
      <c r="D152" s="13">
        <v>0</v>
      </c>
      <c r="E152" s="37">
        <v>28000</v>
      </c>
      <c r="F152" s="48"/>
      <c r="G152" s="37">
        <v>0</v>
      </c>
      <c r="H152" s="37">
        <v>0</v>
      </c>
    </row>
    <row r="153" spans="1:9" s="15" customFormat="1" x14ac:dyDescent="0.25">
      <c r="A153" s="17" t="s">
        <v>49</v>
      </c>
      <c r="B153" s="7">
        <v>200</v>
      </c>
      <c r="C153" s="7">
        <v>0</v>
      </c>
      <c r="D153" s="9">
        <v>0</v>
      </c>
      <c r="E153" s="38">
        <v>28000</v>
      </c>
      <c r="F153" s="49"/>
      <c r="G153" s="38">
        <v>0</v>
      </c>
      <c r="H153" s="38">
        <v>0</v>
      </c>
    </row>
    <row r="154" spans="1:9" x14ac:dyDescent="0.25">
      <c r="A154" s="28" t="s">
        <v>55</v>
      </c>
      <c r="B154" s="12"/>
      <c r="C154" s="16"/>
      <c r="D154" s="13"/>
      <c r="E154" s="37"/>
      <c r="F154" s="48"/>
      <c r="G154" s="40"/>
      <c r="H154" s="40"/>
    </row>
    <row r="155" spans="1:9" x14ac:dyDescent="0.25">
      <c r="A155" s="11" t="s">
        <v>46</v>
      </c>
      <c r="B155" s="12">
        <v>2170</v>
      </c>
      <c r="C155" s="16">
        <v>56015</v>
      </c>
      <c r="D155" s="13">
        <v>8000</v>
      </c>
      <c r="E155" s="37">
        <v>13400</v>
      </c>
      <c r="F155" s="48">
        <f>F156+F157</f>
        <v>18000</v>
      </c>
      <c r="G155" s="40">
        <v>0</v>
      </c>
      <c r="H155" s="40">
        <v>0</v>
      </c>
    </row>
    <row r="156" spans="1:9" ht="30" x14ac:dyDescent="0.25">
      <c r="A156" s="54" t="s">
        <v>76</v>
      </c>
      <c r="B156" s="7">
        <v>2170</v>
      </c>
      <c r="C156" s="8">
        <v>21015</v>
      </c>
      <c r="D156" s="9">
        <v>8000</v>
      </c>
      <c r="E156" s="38">
        <v>8000</v>
      </c>
      <c r="F156" s="49">
        <v>3000</v>
      </c>
      <c r="G156" s="39">
        <v>0</v>
      </c>
      <c r="H156" s="39">
        <v>0</v>
      </c>
    </row>
    <row r="157" spans="1:9" ht="30" x14ac:dyDescent="0.25">
      <c r="A157" s="54" t="s">
        <v>68</v>
      </c>
      <c r="B157" s="7"/>
      <c r="C157" s="8"/>
      <c r="D157" s="9"/>
      <c r="E157" s="38">
        <v>5400</v>
      </c>
      <c r="F157" s="49">
        <v>15000</v>
      </c>
      <c r="G157" s="39"/>
      <c r="H157" s="39"/>
    </row>
    <row r="158" spans="1:9" x14ac:dyDescent="0.25">
      <c r="A158" s="17" t="s">
        <v>61</v>
      </c>
      <c r="B158" s="7">
        <v>0</v>
      </c>
      <c r="C158" s="8">
        <v>35000</v>
      </c>
      <c r="D158" s="9">
        <v>0</v>
      </c>
      <c r="E158" s="38">
        <v>0</v>
      </c>
      <c r="F158" s="49"/>
      <c r="G158" s="39">
        <v>0</v>
      </c>
      <c r="H158" s="39">
        <v>0</v>
      </c>
    </row>
    <row r="159" spans="1:9" x14ac:dyDescent="0.25">
      <c r="A159" s="11" t="s">
        <v>58</v>
      </c>
      <c r="B159" s="12"/>
      <c r="C159" s="16"/>
      <c r="D159" s="13"/>
      <c r="E159" s="37"/>
      <c r="F159" s="48"/>
      <c r="G159" s="40"/>
      <c r="H159" s="40"/>
    </row>
    <row r="160" spans="1:9" x14ac:dyDescent="0.25">
      <c r="A160" s="11" t="s">
        <v>57</v>
      </c>
      <c r="B160" s="12">
        <v>0</v>
      </c>
      <c r="C160" s="16">
        <v>0</v>
      </c>
      <c r="D160" s="13">
        <v>0</v>
      </c>
      <c r="E160" s="37">
        <v>0</v>
      </c>
      <c r="F160" s="48"/>
      <c r="G160" s="40">
        <v>0</v>
      </c>
      <c r="H160" s="40">
        <v>0</v>
      </c>
    </row>
    <row r="161" spans="1:8" s="15" customFormat="1" x14ac:dyDescent="0.25">
      <c r="A161" s="17" t="s">
        <v>49</v>
      </c>
      <c r="B161" s="7">
        <v>0</v>
      </c>
      <c r="C161" s="8">
        <v>0</v>
      </c>
      <c r="D161" s="9">
        <v>0</v>
      </c>
      <c r="E161" s="38">
        <v>0</v>
      </c>
      <c r="F161" s="49"/>
      <c r="G161" s="39">
        <v>0</v>
      </c>
      <c r="H161" s="39">
        <v>0</v>
      </c>
    </row>
    <row r="162" spans="1:8" x14ac:dyDescent="0.25">
      <c r="A162" s="11" t="s">
        <v>59</v>
      </c>
      <c r="B162" s="12"/>
      <c r="C162" s="16"/>
      <c r="D162" s="13"/>
      <c r="E162" s="37"/>
      <c r="F162" s="48"/>
      <c r="G162" s="40"/>
      <c r="H162" s="40"/>
    </row>
    <row r="163" spans="1:8" x14ac:dyDescent="0.25">
      <c r="A163" s="11" t="s">
        <v>46</v>
      </c>
      <c r="B163" s="12">
        <v>11257.56</v>
      </c>
      <c r="C163" s="16">
        <v>0</v>
      </c>
      <c r="D163" s="13">
        <v>0</v>
      </c>
      <c r="E163" s="37">
        <v>0</v>
      </c>
      <c r="F163" s="48">
        <f>F164</f>
        <v>4500</v>
      </c>
      <c r="G163" s="40">
        <v>0</v>
      </c>
      <c r="H163" s="40">
        <v>0</v>
      </c>
    </row>
    <row r="164" spans="1:8" ht="30" x14ac:dyDescent="0.25">
      <c r="A164" s="54" t="s">
        <v>69</v>
      </c>
      <c r="B164" s="7">
        <v>11257.56</v>
      </c>
      <c r="C164" s="8">
        <v>0</v>
      </c>
      <c r="D164" s="9">
        <v>0</v>
      </c>
      <c r="E164" s="38">
        <v>0</v>
      </c>
      <c r="F164" s="49">
        <v>4500</v>
      </c>
      <c r="G164" s="39">
        <v>0</v>
      </c>
      <c r="H164" s="39">
        <v>0</v>
      </c>
    </row>
    <row r="165" spans="1:8" x14ac:dyDescent="0.25">
      <c r="A165" s="17"/>
      <c r="B165" s="7"/>
      <c r="C165" s="8"/>
      <c r="D165" s="9"/>
      <c r="E165" s="38"/>
      <c r="F165" s="49"/>
      <c r="G165" s="39"/>
      <c r="H165" s="39"/>
    </row>
    <row r="166" spans="1:8" x14ac:dyDescent="0.25">
      <c r="A166" s="11" t="s">
        <v>60</v>
      </c>
      <c r="B166" s="12">
        <v>13627.56</v>
      </c>
      <c r="C166" s="16">
        <v>56015</v>
      </c>
      <c r="D166" s="13">
        <v>8000</v>
      </c>
      <c r="E166" s="37">
        <v>42000</v>
      </c>
      <c r="F166" s="48">
        <f>F163+F155</f>
        <v>22500</v>
      </c>
      <c r="G166" s="40">
        <v>0</v>
      </c>
      <c r="H166" s="40">
        <v>0</v>
      </c>
    </row>
    <row r="167" spans="1:8" s="15" customFormat="1" x14ac:dyDescent="0.25">
      <c r="A167" s="17"/>
      <c r="B167" s="7"/>
      <c r="C167" s="8"/>
      <c r="D167" s="9"/>
      <c r="E167" s="38"/>
      <c r="F167" s="49"/>
      <c r="G167" s="39"/>
      <c r="H167" s="39"/>
    </row>
    <row r="168" spans="1:8" x14ac:dyDescent="0.25">
      <c r="A168" s="11" t="s">
        <v>47</v>
      </c>
      <c r="B168" s="12">
        <v>0</v>
      </c>
      <c r="C168" s="16">
        <v>0</v>
      </c>
      <c r="D168" s="13">
        <v>0</v>
      </c>
      <c r="E168" s="37">
        <v>0</v>
      </c>
      <c r="F168" s="48"/>
      <c r="G168" s="40">
        <v>0</v>
      </c>
      <c r="H168" s="40">
        <v>0</v>
      </c>
    </row>
    <row r="169" spans="1:8" x14ac:dyDescent="0.25">
      <c r="A169" s="11"/>
      <c r="B169" s="12"/>
      <c r="C169" s="16"/>
      <c r="D169" s="13"/>
      <c r="E169" s="37"/>
      <c r="F169" s="48"/>
      <c r="G169" s="40"/>
      <c r="H169" s="40"/>
    </row>
    <row r="170" spans="1:8" x14ac:dyDescent="0.25">
      <c r="A170" s="11" t="s">
        <v>43</v>
      </c>
      <c r="B170" s="12">
        <v>120236.37</v>
      </c>
      <c r="C170" s="12">
        <v>153660</v>
      </c>
      <c r="D170" s="13">
        <v>130045</v>
      </c>
      <c r="E170" s="37">
        <v>159261</v>
      </c>
      <c r="F170" s="48">
        <f>F166+F168+F149</f>
        <v>146340</v>
      </c>
      <c r="G170" s="37">
        <v>152900</v>
      </c>
      <c r="H170" s="37">
        <v>152900</v>
      </c>
    </row>
    <row r="171" spans="1:8" x14ac:dyDescent="0.25">
      <c r="A171" s="19"/>
      <c r="B171" s="20"/>
      <c r="C171" s="21"/>
      <c r="D171" s="22"/>
      <c r="E171" s="22"/>
      <c r="F171" s="50"/>
      <c r="G171" s="23"/>
      <c r="H171" s="23"/>
    </row>
    <row r="172" spans="1:8" x14ac:dyDescent="0.25">
      <c r="A172" s="35" t="s">
        <v>71</v>
      </c>
      <c r="B172" s="20"/>
      <c r="C172" s="21"/>
      <c r="D172" s="22"/>
      <c r="E172" s="22"/>
      <c r="F172" s="50"/>
      <c r="G172" s="23"/>
      <c r="H172" s="23"/>
    </row>
    <row r="173" spans="1:8" s="15" customFormat="1" x14ac:dyDescent="0.25">
      <c r="A173" s="35" t="s">
        <v>72</v>
      </c>
      <c r="B173" s="20"/>
      <c r="C173" s="21"/>
      <c r="D173" s="22"/>
      <c r="E173" s="22"/>
      <c r="F173" s="50"/>
      <c r="G173" s="23"/>
      <c r="H173" s="23"/>
    </row>
    <row r="174" spans="1:8" x14ac:dyDescent="0.25">
      <c r="A174" s="35" t="s">
        <v>73</v>
      </c>
    </row>
    <row r="175" spans="1:8" x14ac:dyDescent="0.25">
      <c r="A175" s="35" t="s">
        <v>64</v>
      </c>
      <c r="E175" s="36"/>
      <c r="F175" s="51"/>
    </row>
    <row r="179" spans="6:6" s="15" customFormat="1" x14ac:dyDescent="0.25">
      <c r="F179" s="52"/>
    </row>
    <row r="185" spans="6:6" s="15" customFormat="1" x14ac:dyDescent="0.25">
      <c r="F185" s="52"/>
    </row>
    <row r="191" spans="6:6" s="15" customFormat="1" x14ac:dyDescent="0.25">
      <c r="F191" s="52"/>
    </row>
    <row r="197" spans="1:8" s="15" customFormat="1" x14ac:dyDescent="0.25">
      <c r="F197" s="52"/>
    </row>
    <row r="203" spans="1:8" s="15" customFormat="1" x14ac:dyDescent="0.25">
      <c r="A203"/>
      <c r="B203"/>
      <c r="C203"/>
      <c r="D203"/>
      <c r="E203"/>
      <c r="F203" s="43"/>
      <c r="G203"/>
      <c r="H203"/>
    </row>
    <row r="209" spans="1:8" s="15" customFormat="1" x14ac:dyDescent="0.25">
      <c r="A209"/>
      <c r="B209"/>
      <c r="C209"/>
      <c r="D209"/>
      <c r="E209"/>
      <c r="F209" s="43"/>
      <c r="G209"/>
      <c r="H209"/>
    </row>
    <row r="210" spans="1:8" ht="21" x14ac:dyDescent="0.35">
      <c r="B210" s="55"/>
      <c r="C210" s="55"/>
      <c r="D210" s="55"/>
      <c r="E210" s="55"/>
      <c r="F210" s="41"/>
    </row>
    <row r="216" spans="1:8" s="15" customFormat="1" x14ac:dyDescent="0.25">
      <c r="A216"/>
      <c r="B216"/>
      <c r="C216"/>
      <c r="D216"/>
      <c r="E216"/>
      <c r="F216" s="43"/>
      <c r="G216"/>
      <c r="H216"/>
    </row>
    <row r="217" spans="1:8" s="15" customFormat="1" x14ac:dyDescent="0.25">
      <c r="A217"/>
      <c r="B217"/>
      <c r="C217"/>
      <c r="D217"/>
      <c r="E217"/>
      <c r="F217" s="43"/>
      <c r="G217"/>
      <c r="H217"/>
    </row>
    <row r="218" spans="1:8" s="15" customFormat="1" x14ac:dyDescent="0.25">
      <c r="A218"/>
      <c r="B218"/>
      <c r="C218"/>
      <c r="D218"/>
      <c r="E218"/>
      <c r="F218" s="43"/>
      <c r="G218"/>
      <c r="H218"/>
    </row>
    <row r="219" spans="1:8" s="15" customFormat="1" x14ac:dyDescent="0.25">
      <c r="A219"/>
      <c r="B219"/>
      <c r="C219"/>
      <c r="D219"/>
      <c r="E219"/>
      <c r="F219" s="43"/>
      <c r="G219"/>
      <c r="H219"/>
    </row>
    <row r="220" spans="1:8" s="15" customFormat="1" x14ac:dyDescent="0.25">
      <c r="A220"/>
      <c r="B220"/>
      <c r="C220"/>
      <c r="D220"/>
      <c r="E220"/>
      <c r="F220" s="43"/>
      <c r="G220"/>
      <c r="H220"/>
    </row>
    <row r="221" spans="1:8" s="15" customFormat="1" x14ac:dyDescent="0.25">
      <c r="A221"/>
      <c r="B221"/>
      <c r="C221"/>
      <c r="D221"/>
      <c r="E221"/>
      <c r="F221" s="43"/>
      <c r="G221"/>
      <c r="H221"/>
    </row>
    <row r="222" spans="1:8" s="15" customFormat="1" x14ac:dyDescent="0.25">
      <c r="A222"/>
      <c r="B222"/>
      <c r="C222"/>
      <c r="D222"/>
      <c r="E222"/>
      <c r="F222" s="43"/>
      <c r="G222"/>
      <c r="H222"/>
    </row>
    <row r="223" spans="1:8" s="18" customFormat="1" x14ac:dyDescent="0.25">
      <c r="A223"/>
      <c r="B223"/>
      <c r="C223"/>
      <c r="D223"/>
      <c r="E223"/>
      <c r="F223" s="43"/>
      <c r="G223"/>
      <c r="H223"/>
    </row>
    <row r="224" spans="1:8" s="15" customFormat="1" x14ac:dyDescent="0.25">
      <c r="A224"/>
      <c r="B224"/>
      <c r="C224"/>
      <c r="D224"/>
      <c r="E224"/>
      <c r="F224" s="43"/>
      <c r="G224"/>
      <c r="H224"/>
    </row>
    <row r="225" spans="1:8" s="18" customFormat="1" x14ac:dyDescent="0.25">
      <c r="A225"/>
      <c r="B225"/>
      <c r="C225"/>
      <c r="D225"/>
      <c r="E225"/>
      <c r="F225" s="43"/>
      <c r="G225"/>
      <c r="H225"/>
    </row>
    <row r="226" spans="1:8" s="18" customFormat="1" x14ac:dyDescent="0.25">
      <c r="A226"/>
      <c r="B226"/>
      <c r="C226"/>
      <c r="D226"/>
      <c r="E226"/>
      <c r="F226" s="43"/>
      <c r="G226"/>
      <c r="H226"/>
    </row>
    <row r="227" spans="1:8" s="15" customFormat="1" x14ac:dyDescent="0.25">
      <c r="A227"/>
      <c r="B227"/>
      <c r="C227"/>
      <c r="D227"/>
      <c r="E227"/>
      <c r="F227" s="43"/>
      <c r="G227"/>
      <c r="H227"/>
    </row>
    <row r="228" spans="1:8" s="15" customFormat="1" x14ac:dyDescent="0.25">
      <c r="A228"/>
      <c r="B228"/>
      <c r="C228"/>
      <c r="D228"/>
      <c r="E228"/>
      <c r="F228" s="43"/>
      <c r="G228"/>
      <c r="H228"/>
    </row>
    <row r="229" spans="1:8" s="18" customFormat="1" x14ac:dyDescent="0.25">
      <c r="A229"/>
      <c r="B229"/>
      <c r="C229"/>
      <c r="D229"/>
      <c r="E229"/>
      <c r="F229" s="43"/>
      <c r="G229"/>
      <c r="H229"/>
    </row>
    <row r="230" spans="1:8" s="18" customFormat="1" x14ac:dyDescent="0.25">
      <c r="A230"/>
      <c r="B230"/>
      <c r="C230"/>
      <c r="D230"/>
      <c r="E230"/>
      <c r="F230" s="43"/>
      <c r="G230"/>
      <c r="H230"/>
    </row>
    <row r="231" spans="1:8" s="15" customFormat="1" x14ac:dyDescent="0.25">
      <c r="A231"/>
      <c r="B231"/>
      <c r="C231"/>
      <c r="D231"/>
      <c r="E231"/>
      <c r="F231" s="43"/>
      <c r="G231"/>
      <c r="H231"/>
    </row>
    <row r="232" spans="1:8" s="18" customFormat="1" x14ac:dyDescent="0.25">
      <c r="A232"/>
      <c r="B232"/>
      <c r="C232"/>
      <c r="D232"/>
      <c r="E232"/>
      <c r="F232" s="43"/>
      <c r="G232"/>
      <c r="H232"/>
    </row>
    <row r="233" spans="1:8" s="15" customFormat="1" x14ac:dyDescent="0.25">
      <c r="A233"/>
      <c r="B233"/>
      <c r="C233"/>
      <c r="D233"/>
      <c r="E233"/>
      <c r="F233" s="43"/>
      <c r="G233"/>
      <c r="H233"/>
    </row>
    <row r="234" spans="1:8" s="15" customFormat="1" x14ac:dyDescent="0.25">
      <c r="A234"/>
      <c r="B234"/>
      <c r="C234"/>
      <c r="D234"/>
      <c r="E234"/>
      <c r="F234" s="43"/>
      <c r="G234"/>
      <c r="H234"/>
    </row>
    <row r="235" spans="1:8" s="15" customFormat="1" x14ac:dyDescent="0.25">
      <c r="A235"/>
      <c r="B235"/>
      <c r="C235"/>
      <c r="D235"/>
      <c r="E235"/>
      <c r="F235" s="43"/>
      <c r="G235"/>
      <c r="H235"/>
    </row>
  </sheetData>
  <mergeCells count="2">
    <mergeCell ref="B1:E1"/>
    <mergeCell ref="B210:E210"/>
  </mergeCells>
  <phoneticPr fontId="0" type="noConversion"/>
  <pageMargins left="0.31496062992125984" right="0.31496062992125984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ROKOŠNÁ Anna</cp:lastModifiedBy>
  <cp:lastPrinted>2018-12-03T13:34:18Z</cp:lastPrinted>
  <dcterms:created xsi:type="dcterms:W3CDTF">2012-08-06T08:22:07Z</dcterms:created>
  <dcterms:modified xsi:type="dcterms:W3CDTF">2018-12-18T09:42:57Z</dcterms:modified>
</cp:coreProperties>
</file>